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storagesrv\Archivos\Dirección de Estudios Tecnicos\Departamento de Estadísticas\02. Series_Historicas_SFS_SRL\Series Historicas_WEB_20232\"/>
    </mc:Choice>
  </mc:AlternateContent>
  <xr:revisionPtr revIDLastSave="0" documentId="13_ncr:1_{AE825977-4A0B-4387-86E2-CAF63B1B353E}" xr6:coauthVersionLast="36" xr6:coauthVersionMax="36" xr10:uidLastSave="{00000000-0000-0000-0000-000000000000}"/>
  <bookViews>
    <workbookView xWindow="0" yWindow="0" windowWidth="20490" windowHeight="7245" xr2:uid="{00000000-000D-0000-FFFF-FFFF00000000}"/>
  </bookViews>
  <sheets>
    <sheet name="Sinestralidad_OP_02" sheetId="1" r:id="rId1"/>
  </sheets>
  <externalReferences>
    <externalReference r:id="rId2"/>
    <externalReference r:id="rId3"/>
  </externalReferences>
  <definedNames>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 localSheetId="0">#REF!</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 localSheetId="0">#REF!</definedName>
    <definedName name="Cuadro_3.2">#REF!</definedName>
    <definedName name="Cuadro_3.3" localSheetId="0">#REF!</definedName>
    <definedName name="Cuadro_3.3">#REF!</definedName>
    <definedName name="Cuadro_3.4">'[2]Cuadro 3.4'!$A$2</definedName>
    <definedName name="Cuadro_3.5">'[2]Cuadro 3.5'!$A$2</definedName>
    <definedName name="Cuadro_3.5_" localSheetId="0">#REF!</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 localSheetId="0">#REF!</definedName>
    <definedName name="Cuadro_Disp_1">#REF!</definedName>
    <definedName name="Res_CNSS_201_02_1" localSheetId="0">#REF!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 l="1"/>
  <c r="B35" i="1"/>
  <c r="B36" i="1"/>
  <c r="B37" i="1"/>
  <c r="B38" i="1"/>
  <c r="B39" i="1"/>
  <c r="B40" i="1"/>
  <c r="B41" i="1"/>
  <c r="B42" i="1"/>
  <c r="B43" i="1"/>
  <c r="B44" i="1"/>
  <c r="B45" i="1"/>
  <c r="B46" i="1"/>
  <c r="B47" i="1"/>
  <c r="B48" i="1"/>
  <c r="B49" i="1"/>
  <c r="B33" i="1"/>
  <c r="B16" i="1"/>
  <c r="B17" i="1"/>
  <c r="B18" i="1"/>
  <c r="B19" i="1"/>
  <c r="B20" i="1"/>
  <c r="B21" i="1"/>
  <c r="B22" i="1"/>
  <c r="B23" i="1"/>
  <c r="B24" i="1"/>
  <c r="B25" i="1"/>
  <c r="B26" i="1"/>
  <c r="B27" i="1"/>
  <c r="B28" i="1"/>
  <c r="B29" i="1"/>
  <c r="B30" i="1"/>
  <c r="B31" i="1"/>
  <c r="B15" i="1"/>
  <c r="B66" i="1" l="1"/>
  <c r="B67" i="1"/>
  <c r="B56" i="1"/>
  <c r="B52" i="1"/>
  <c r="C52" i="1"/>
  <c r="B53" i="1"/>
  <c r="C53" i="1"/>
  <c r="B54" i="1"/>
  <c r="C54" i="1"/>
  <c r="B55" i="1"/>
  <c r="C55" i="1"/>
  <c r="C56" i="1"/>
  <c r="B57" i="1"/>
  <c r="C57" i="1"/>
  <c r="B58" i="1"/>
  <c r="C58" i="1"/>
  <c r="B59" i="1"/>
  <c r="C59" i="1"/>
  <c r="B60" i="1"/>
  <c r="C60" i="1"/>
  <c r="B61" i="1"/>
  <c r="C61" i="1"/>
  <c r="B62" i="1"/>
  <c r="C62" i="1"/>
  <c r="B63" i="1"/>
  <c r="C63" i="1"/>
  <c r="B64" i="1"/>
  <c r="C64" i="1"/>
  <c r="B65" i="1"/>
  <c r="C65" i="1"/>
  <c r="C66" i="1"/>
  <c r="C67" i="1"/>
  <c r="B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E51" i="1"/>
  <c r="D51" i="1"/>
  <c r="C51" i="1"/>
</calcChain>
</file>

<file path=xl/sharedStrings.xml><?xml version="1.0" encoding="utf-8"?>
<sst xmlns="http://schemas.openxmlformats.org/spreadsheetml/2006/main" count="22" uniqueCount="20">
  <si>
    <t>Año</t>
  </si>
  <si>
    <t>Categoría de  ARS</t>
  </si>
  <si>
    <t>Total</t>
  </si>
  <si>
    <t>Autogestión</t>
  </si>
  <si>
    <t>Privada</t>
  </si>
  <si>
    <t>Pública</t>
  </si>
  <si>
    <t>COSTO EN SALUD</t>
  </si>
  <si>
    <t>INGRESOS EN SALUD</t>
  </si>
  <si>
    <r>
      <t>2007/</t>
    </r>
    <r>
      <rPr>
        <vertAlign val="superscript"/>
        <sz val="10"/>
        <color rgb="FF000000"/>
        <rFont val="Arial"/>
        <family val="2"/>
      </rPr>
      <t>2</t>
    </r>
  </si>
  <si>
    <r>
      <t>PORCENTAJE  (%) DE  SINIESTRALIDAD/</t>
    </r>
    <r>
      <rPr>
        <b/>
        <vertAlign val="superscript"/>
        <sz val="10"/>
        <color theme="0"/>
        <rFont val="Arial"/>
        <family val="2"/>
      </rPr>
      <t>3</t>
    </r>
  </si>
  <si>
    <t>Nota:1/ 1/Otros planes de salud, se refiere a los planes Alternativos de salud, FONAMAT y Planes de Salud para pensionados y Jubilados.</t>
  </si>
  <si>
    <t>2/Año 2007, comprende los meses Septiembre-Diciembre, considerando el incio del Régimén Contributivo.</t>
  </si>
  <si>
    <t>3/El Porcentaje de Siniestralidad se determina como el cociente ente el Gasto en Salud e Ingresos en Salud, multiplicado por Cien(100).</t>
  </si>
  <si>
    <t xml:space="preserve">Fuente: SISALRIL. A partir de los estados financieros de las ARS. </t>
  </si>
  <si>
    <t>Ingresos, Costo en Salud y Porcentaje de Siniestralidad por Periodo y Categoría de ARS.</t>
  </si>
  <si>
    <r>
      <t>República Dominicana. Seguro Familiar de Salud. Otros Planes de Salud./</t>
    </r>
    <r>
      <rPr>
        <b/>
        <vertAlign val="superscript"/>
        <sz val="12"/>
        <rFont val="Arial"/>
        <family val="2"/>
      </rPr>
      <t>1</t>
    </r>
  </si>
  <si>
    <t>Serie Anual: 2007-2023</t>
  </si>
  <si>
    <r>
      <t>2023</t>
    </r>
    <r>
      <rPr>
        <vertAlign val="superscript"/>
        <sz val="10"/>
        <color indexed="8"/>
        <rFont val="Arial"/>
        <family val="2"/>
      </rPr>
      <t>/4</t>
    </r>
  </si>
  <si>
    <t>4/ Los datos correspondientes al año 2023, se contemplan haste el mes Noviembre. Son preliminares hasta tanto se emitan los estados financieros auditados.</t>
  </si>
  <si>
    <t>Fecha de actualización: 22/01/2024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</si>
</sst>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quot;RD$&quot;* #,##0.00_);_(&quot;RD$&quot;* \(#,##0.00\);_(&quot;RD$&quot;* &quot;-&quot;??_);_(@_)"/>
  </numFmts>
  <fonts count="12" x14ac:knownFonts="1">
    <font>
      <sz val="11"/>
      <color theme="1"/>
      <name val="Calibri"/>
      <family val="2"/>
      <scheme val="minor"/>
    </font>
    <font>
      <sz val="11"/>
      <color theme="1"/>
      <name val="Calibri"/>
      <family val="2"/>
      <scheme val="minor"/>
    </font>
    <font>
      <sz val="10"/>
      <name val="Arial"/>
      <family val="2"/>
    </font>
    <font>
      <b/>
      <sz val="12"/>
      <name val="Arial"/>
      <family val="2"/>
    </font>
    <font>
      <b/>
      <sz val="10"/>
      <color theme="0"/>
      <name val="Arial"/>
      <family val="2"/>
    </font>
    <font>
      <b/>
      <sz val="11"/>
      <color theme="0"/>
      <name val="Arial"/>
      <family val="2"/>
    </font>
    <font>
      <sz val="10"/>
      <color indexed="8"/>
      <name val="Arial"/>
      <family val="2"/>
    </font>
    <font>
      <vertAlign val="superscript"/>
      <sz val="10"/>
      <color rgb="FF000000"/>
      <name val="Arial"/>
      <family val="2"/>
    </font>
    <font>
      <b/>
      <sz val="10"/>
      <color rgb="FFFF0000"/>
      <name val="Arial"/>
      <family val="2"/>
    </font>
    <font>
      <b/>
      <vertAlign val="superscript"/>
      <sz val="10"/>
      <color theme="0"/>
      <name val="Arial"/>
      <family val="2"/>
    </font>
    <font>
      <b/>
      <vertAlign val="superscript"/>
      <sz val="12"/>
      <name val="Arial"/>
      <family val="2"/>
    </font>
    <font>
      <vertAlign val="superscript"/>
      <sz val="10"/>
      <color indexed="8"/>
      <name val="Arial"/>
      <family val="2"/>
    </font>
  </fonts>
  <fills count="3">
    <fill>
      <patternFill patternType="none"/>
    </fill>
    <fill>
      <patternFill patternType="gray125"/>
    </fill>
    <fill>
      <patternFill patternType="solid">
        <fgColor rgb="FF003EAB"/>
        <bgColor indexed="64"/>
      </patternFill>
    </fill>
  </fills>
  <borders count="18">
    <border>
      <left/>
      <right/>
      <top/>
      <bottom/>
      <diagonal/>
    </border>
    <border>
      <left/>
      <right/>
      <top/>
      <bottom style="thin">
        <color auto="1"/>
      </bottom>
      <diagonal/>
    </border>
    <border>
      <left style="thin">
        <color auto="1"/>
      </left>
      <right style="thin">
        <color theme="0" tint="-0.14996795556505021"/>
      </right>
      <top style="thin">
        <color auto="1"/>
      </top>
      <bottom/>
      <diagonal/>
    </border>
    <border>
      <left style="thin">
        <color theme="0" tint="-0.14996795556505021"/>
      </left>
      <right/>
      <top style="thin">
        <color auto="1"/>
      </top>
      <bottom style="thin">
        <color theme="0" tint="-0.14996795556505021"/>
      </bottom>
      <diagonal/>
    </border>
    <border>
      <left/>
      <right/>
      <top style="thin">
        <color auto="1"/>
      </top>
      <bottom style="thin">
        <color theme="0" tint="-0.14996795556505021"/>
      </bottom>
      <diagonal/>
    </border>
    <border>
      <left/>
      <right style="thin">
        <color auto="1"/>
      </right>
      <top style="thin">
        <color auto="1"/>
      </top>
      <bottom style="thin">
        <color theme="0" tint="-0.14996795556505021"/>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auto="1"/>
      </top>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indexed="64"/>
      </left>
      <right style="thin">
        <color theme="0" tint="-0.14996795556505021"/>
      </right>
      <top style="thin">
        <color theme="0" tint="-0.14996795556505021"/>
      </top>
      <bottom/>
      <diagonal/>
    </border>
  </borders>
  <cellStyleXfs count="5">
    <xf numFmtId="0" fontId="0" fillId="0" borderId="0"/>
    <xf numFmtId="9" fontId="1" fillId="0" borderId="0" applyFont="0" applyFill="0" applyBorder="0" applyAlignment="0" applyProtection="0"/>
    <xf numFmtId="0" fontId="2" fillId="0" borderId="0"/>
    <xf numFmtId="0" fontId="2" fillId="0" borderId="0">
      <alignment wrapText="1"/>
    </xf>
    <xf numFmtId="164" fontId="2" fillId="0" borderId="0" applyFont="0" applyFill="0" applyBorder="0" applyAlignment="0" applyProtection="0"/>
  </cellStyleXfs>
  <cellXfs count="37">
    <xf numFmtId="0" fontId="0" fillId="0" borderId="0" xfId="0"/>
    <xf numFmtId="0" fontId="2" fillId="0" borderId="0" xfId="2"/>
    <xf numFmtId="4" fontId="2" fillId="0" borderId="0" xfId="2" applyNumberFormat="1"/>
    <xf numFmtId="0" fontId="2" fillId="0" borderId="0" xfId="2" applyFont="1" applyBorder="1"/>
    <xf numFmtId="0" fontId="6" fillId="0" borderId="9" xfId="2" applyFont="1" applyFill="1" applyBorder="1" applyAlignment="1">
      <alignment horizontal="right" vertical="center" wrapText="1" readingOrder="1"/>
    </xf>
    <xf numFmtId="164" fontId="6" fillId="0" borderId="7" xfId="4" applyFont="1" applyFill="1" applyBorder="1" applyAlignment="1">
      <alignment vertical="center" wrapText="1" readingOrder="1"/>
    </xf>
    <xf numFmtId="164" fontId="6" fillId="0" borderId="8" xfId="4" applyFont="1" applyFill="1" applyBorder="1" applyAlignment="1">
      <alignment vertical="center" wrapText="1" readingOrder="1"/>
    </xf>
    <xf numFmtId="0" fontId="6" fillId="0" borderId="9" xfId="2" applyFont="1" applyFill="1" applyBorder="1" applyAlignment="1">
      <alignment vertical="center" wrapText="1" readingOrder="1"/>
    </xf>
    <xf numFmtId="10" fontId="6" fillId="0" borderId="7" xfId="1" applyNumberFormat="1" applyFont="1" applyFill="1" applyBorder="1" applyAlignment="1">
      <alignment horizontal="center" vertical="center" wrapText="1" readingOrder="1"/>
    </xf>
    <xf numFmtId="10" fontId="6" fillId="0" borderId="13" xfId="1" applyNumberFormat="1" applyFont="1" applyFill="1" applyBorder="1" applyAlignment="1">
      <alignment horizontal="center" vertical="center" wrapText="1" readingOrder="1"/>
    </xf>
    <xf numFmtId="43" fontId="2" fillId="0" borderId="0" xfId="2" applyNumberFormat="1"/>
    <xf numFmtId="0" fontId="2" fillId="0" borderId="0" xfId="2" applyFont="1"/>
    <xf numFmtId="0" fontId="8" fillId="0" borderId="0" xfId="2" applyFont="1" applyBorder="1" applyAlignment="1">
      <alignment vertical="top"/>
    </xf>
    <xf numFmtId="0" fontId="6" fillId="0" borderId="17" xfId="2" applyFont="1" applyFill="1" applyBorder="1" applyAlignment="1">
      <alignment vertical="center" wrapText="1" readingOrder="1"/>
    </xf>
    <xf numFmtId="0" fontId="6" fillId="0" borderId="16" xfId="2" applyFont="1" applyFill="1" applyBorder="1" applyAlignment="1">
      <alignment horizontal="right" vertical="center" wrapText="1" readingOrder="1"/>
    </xf>
    <xf numFmtId="0" fontId="2" fillId="0" borderId="0" xfId="2" applyAlignment="1">
      <alignment horizontal="left" wrapText="1"/>
    </xf>
    <xf numFmtId="0" fontId="5" fillId="2" borderId="7" xfId="3" applyFont="1" applyFill="1" applyBorder="1" applyAlignment="1" applyProtection="1">
      <alignment horizontal="center" vertical="center" wrapText="1"/>
      <protection hidden="1"/>
    </xf>
    <xf numFmtId="0" fontId="5" fillId="2" borderId="8" xfId="3" applyFont="1" applyFill="1" applyBorder="1" applyAlignment="1" applyProtection="1">
      <alignment horizontal="center" vertical="center" wrapText="1"/>
      <protection hidden="1"/>
    </xf>
    <xf numFmtId="0" fontId="5" fillId="2" borderId="9" xfId="3" applyFont="1" applyFill="1" applyBorder="1" applyAlignment="1" applyProtection="1">
      <alignment horizontal="center" vertical="center" wrapText="1"/>
      <protection hidden="1"/>
    </xf>
    <xf numFmtId="0" fontId="2" fillId="0" borderId="0" xfId="2" applyAlignment="1">
      <alignment horizontal="left"/>
    </xf>
    <xf numFmtId="0" fontId="2" fillId="0" borderId="0" xfId="2" applyAlignment="1">
      <alignment horizontal="left" wrapText="1"/>
    </xf>
    <xf numFmtId="0" fontId="4" fillId="2" borderId="10" xfId="3" applyFont="1" applyFill="1" applyBorder="1" applyAlignment="1" applyProtection="1">
      <alignment horizontal="center" vertical="center" wrapText="1"/>
      <protection hidden="1"/>
    </xf>
    <xf numFmtId="0" fontId="4" fillId="2" borderId="11" xfId="3" applyFont="1" applyFill="1" applyBorder="1" applyAlignment="1" applyProtection="1">
      <alignment horizontal="center" vertical="center" wrapText="1"/>
      <protection hidden="1"/>
    </xf>
    <xf numFmtId="0" fontId="4" fillId="2" borderId="12" xfId="3" applyFont="1" applyFill="1" applyBorder="1" applyAlignment="1" applyProtection="1">
      <alignment horizontal="center" vertical="center" wrapText="1"/>
      <protection hidden="1"/>
    </xf>
    <xf numFmtId="0" fontId="3" fillId="0" borderId="0" xfId="2" applyFont="1" applyAlignment="1">
      <alignment horizontal="center"/>
    </xf>
    <xf numFmtId="0" fontId="3" fillId="0" borderId="0" xfId="3" applyFont="1" applyFill="1" applyBorder="1" applyAlignment="1" applyProtection="1">
      <alignment horizontal="center" vertical="top" wrapText="1"/>
      <protection hidden="1"/>
    </xf>
    <xf numFmtId="0" fontId="3" fillId="0" borderId="1" xfId="3" applyFont="1" applyFill="1" applyBorder="1" applyAlignment="1" applyProtection="1">
      <alignment horizontal="center" vertical="top" wrapText="1"/>
      <protection hidden="1"/>
    </xf>
    <xf numFmtId="0" fontId="5" fillId="2" borderId="2" xfId="3" applyFont="1" applyFill="1" applyBorder="1" applyAlignment="1" applyProtection="1">
      <alignment horizontal="center" vertical="center" wrapText="1"/>
      <protection hidden="1"/>
    </xf>
    <xf numFmtId="0" fontId="5" fillId="2" borderId="6" xfId="3" applyFont="1" applyFill="1" applyBorder="1" applyAlignment="1" applyProtection="1">
      <alignment horizontal="center" vertical="center" wrapText="1"/>
      <protection hidden="1"/>
    </xf>
    <xf numFmtId="0" fontId="5" fillId="2" borderId="3" xfId="3" applyFont="1" applyFill="1" applyBorder="1" applyAlignment="1" applyProtection="1">
      <alignment horizontal="center" vertical="center" wrapText="1"/>
      <protection hidden="1"/>
    </xf>
    <xf numFmtId="0" fontId="5" fillId="2" borderId="4" xfId="3" applyFont="1" applyFill="1" applyBorder="1" applyAlignment="1" applyProtection="1">
      <alignment horizontal="center" vertical="center" wrapText="1"/>
      <protection hidden="1"/>
    </xf>
    <xf numFmtId="0" fontId="5" fillId="2" borderId="5" xfId="3" applyFont="1" applyFill="1" applyBorder="1" applyAlignment="1" applyProtection="1">
      <alignment horizontal="center" vertical="center" wrapText="1"/>
      <protection hidden="1"/>
    </xf>
    <xf numFmtId="0" fontId="5" fillId="2" borderId="10" xfId="3" applyFont="1" applyFill="1" applyBorder="1" applyAlignment="1" applyProtection="1">
      <alignment horizontal="center" vertical="center" wrapText="1"/>
      <protection hidden="1"/>
    </xf>
    <xf numFmtId="0" fontId="5" fillId="2" borderId="11" xfId="3" applyFont="1" applyFill="1" applyBorder="1" applyAlignment="1" applyProtection="1">
      <alignment horizontal="center" vertical="center" wrapText="1"/>
      <protection hidden="1"/>
    </xf>
    <xf numFmtId="0" fontId="5" fillId="2" borderId="12" xfId="3" applyFont="1" applyFill="1" applyBorder="1" applyAlignment="1" applyProtection="1">
      <alignment horizontal="center" vertical="center" wrapText="1"/>
      <protection hidden="1"/>
    </xf>
    <xf numFmtId="0" fontId="5" fillId="2" borderId="14" xfId="3" applyFont="1" applyFill="1" applyBorder="1" applyAlignment="1" applyProtection="1">
      <alignment horizontal="center" vertical="center" wrapText="1"/>
      <protection hidden="1"/>
    </xf>
    <xf numFmtId="0" fontId="5" fillId="2" borderId="15" xfId="3" applyFont="1" applyFill="1" applyBorder="1" applyAlignment="1" applyProtection="1">
      <alignment horizontal="center" vertical="center" wrapText="1"/>
      <protection hidden="1"/>
    </xf>
  </cellXfs>
  <cellStyles count="5">
    <cellStyle name="Moneda 2" xfId="4" xr:uid="{00000000-0005-0000-0000-000000000000}"/>
    <cellStyle name="Normal" xfId="0" builtinId="0"/>
    <cellStyle name="Normal 2" xfId="2" xr:uid="{00000000-0005-0000-0000-000002000000}"/>
    <cellStyle name="Normal_Hoja2" xfId="3"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133350</xdr:rowOff>
    </xdr:from>
    <xdr:to>
      <xdr:col>1</xdr:col>
      <xdr:colOff>1399587</xdr:colOff>
      <xdr:row>5</xdr:row>
      <xdr:rowOff>85725</xdr:rowOff>
    </xdr:to>
    <xdr:pic>
      <xdr:nvPicPr>
        <xdr:cNvPr id="4" name="Imagen 3">
          <a:extLst>
            <a:ext uri="{FF2B5EF4-FFF2-40B4-BE49-F238E27FC236}">
              <a16:creationId xmlns:a16="http://schemas.microsoft.com/office/drawing/2014/main" id="{BED25B73-327E-4D34-84FF-A94D1071EF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95275"/>
          <a:ext cx="2504487" cy="600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N73"/>
  <sheetViews>
    <sheetView showGridLines="0" tabSelected="1" view="pageBreakPreview" zoomScaleNormal="85" zoomScaleSheetLayoutView="100" workbookViewId="0">
      <selection activeCell="B18" sqref="B18"/>
    </sheetView>
  </sheetViews>
  <sheetFormatPr baseColWidth="10" defaultColWidth="9.140625" defaultRowHeight="12.75" x14ac:dyDescent="0.2"/>
  <cols>
    <col min="1" max="1" width="20.7109375" style="1" customWidth="1"/>
    <col min="2" max="2" width="26.140625" style="1" customWidth="1"/>
    <col min="3" max="3" width="22.7109375" style="1" bestFit="1" customWidth="1"/>
    <col min="4" max="4" width="23.85546875" style="1" bestFit="1" customWidth="1"/>
    <col min="5" max="5" width="22.7109375" style="1" bestFit="1" customWidth="1"/>
    <col min="6" max="6" width="15.28515625" style="1" bestFit="1" customWidth="1"/>
    <col min="7" max="7" width="16.42578125" style="1" bestFit="1" customWidth="1"/>
    <col min="8" max="8" width="15.28515625" style="1" bestFit="1" customWidth="1"/>
    <col min="9" max="10" width="9.140625" style="1"/>
    <col min="11" max="11" width="17.42578125" style="1" bestFit="1" customWidth="1"/>
    <col min="12" max="16384" width="9.140625" style="1"/>
  </cols>
  <sheetData>
    <row r="8" spans="1:14" ht="18.75" x14ac:dyDescent="0.25">
      <c r="A8" s="24" t="s">
        <v>15</v>
      </c>
      <c r="B8" s="24"/>
      <c r="C8" s="24"/>
      <c r="D8" s="24"/>
      <c r="E8" s="24"/>
    </row>
    <row r="9" spans="1:14" ht="15.75" x14ac:dyDescent="0.2">
      <c r="A9" s="25" t="s">
        <v>14</v>
      </c>
      <c r="B9" s="25"/>
      <c r="C9" s="25"/>
      <c r="D9" s="25"/>
      <c r="E9" s="25"/>
    </row>
    <row r="10" spans="1:14" ht="15.75" x14ac:dyDescent="0.2">
      <c r="A10" s="26" t="s">
        <v>16</v>
      </c>
      <c r="B10" s="26"/>
      <c r="C10" s="26"/>
      <c r="D10" s="26"/>
      <c r="E10" s="26"/>
    </row>
    <row r="11" spans="1:14" ht="15" x14ac:dyDescent="0.2">
      <c r="A11" s="27" t="s">
        <v>0</v>
      </c>
      <c r="B11" s="35" t="s">
        <v>2</v>
      </c>
      <c r="C11" s="29" t="s">
        <v>1</v>
      </c>
      <c r="D11" s="30"/>
      <c r="E11" s="31"/>
    </row>
    <row r="12" spans="1:14" ht="15" x14ac:dyDescent="0.2">
      <c r="A12" s="28"/>
      <c r="B12" s="36"/>
      <c r="C12" s="16" t="s">
        <v>3</v>
      </c>
      <c r="D12" s="16" t="s">
        <v>4</v>
      </c>
      <c r="E12" s="17" t="s">
        <v>5</v>
      </c>
    </row>
    <row r="13" spans="1:14" ht="1.5" customHeight="1" x14ac:dyDescent="0.2">
      <c r="A13" s="18"/>
      <c r="B13" s="16"/>
      <c r="C13" s="16"/>
      <c r="D13" s="16"/>
      <c r="E13" s="17"/>
    </row>
    <row r="14" spans="1:14" ht="15" x14ac:dyDescent="0.2">
      <c r="A14" s="32" t="s">
        <v>7</v>
      </c>
      <c r="B14" s="33"/>
      <c r="C14" s="33"/>
      <c r="D14" s="33"/>
      <c r="E14" s="34"/>
    </row>
    <row r="15" spans="1:14" ht="15.75" customHeight="1" x14ac:dyDescent="0.2">
      <c r="A15" s="4" t="s">
        <v>8</v>
      </c>
      <c r="B15" s="5">
        <f>SUM(C15:E15)</f>
        <v>3141946703</v>
      </c>
      <c r="C15" s="5">
        <v>362489348</v>
      </c>
      <c r="D15" s="5">
        <v>1977749504</v>
      </c>
      <c r="E15" s="6">
        <v>801707851</v>
      </c>
      <c r="F15" s="10"/>
      <c r="K15" s="10"/>
      <c r="L15" s="10"/>
      <c r="M15" s="10"/>
      <c r="N15" s="10"/>
    </row>
    <row r="16" spans="1:14" x14ac:dyDescent="0.2">
      <c r="A16" s="7">
        <v>2008</v>
      </c>
      <c r="B16" s="5">
        <f t="shared" ref="B16:B31" si="0">SUM(C16:E16)</f>
        <v>9883922234</v>
      </c>
      <c r="C16" s="5">
        <v>1289832451</v>
      </c>
      <c r="D16" s="5">
        <v>6257310152</v>
      </c>
      <c r="E16" s="6">
        <v>2336779631</v>
      </c>
      <c r="F16" s="10"/>
      <c r="K16" s="10"/>
      <c r="L16" s="10"/>
      <c r="M16" s="10"/>
      <c r="N16" s="10"/>
    </row>
    <row r="17" spans="1:14" x14ac:dyDescent="0.2">
      <c r="A17" s="7">
        <v>2009</v>
      </c>
      <c r="B17" s="5">
        <f t="shared" si="0"/>
        <v>11062334244</v>
      </c>
      <c r="C17" s="5">
        <v>1392488358</v>
      </c>
      <c r="D17" s="5">
        <v>6570271747</v>
      </c>
      <c r="E17" s="6">
        <v>3099574139</v>
      </c>
      <c r="F17" s="10"/>
      <c r="K17" s="10"/>
      <c r="L17" s="10"/>
      <c r="M17" s="10"/>
      <c r="N17" s="10"/>
    </row>
    <row r="18" spans="1:14" x14ac:dyDescent="0.2">
      <c r="A18" s="7">
        <v>2010</v>
      </c>
      <c r="B18" s="5">
        <f t="shared" si="0"/>
        <v>8458675147</v>
      </c>
      <c r="C18" s="5">
        <v>1984536065.9800003</v>
      </c>
      <c r="D18" s="5">
        <v>6294964663.7399998</v>
      </c>
      <c r="E18" s="6">
        <v>179174417.28</v>
      </c>
      <c r="F18" s="10"/>
      <c r="G18" s="2"/>
      <c r="H18" s="2"/>
      <c r="K18" s="10"/>
      <c r="L18" s="10"/>
      <c r="M18" s="10"/>
      <c r="N18" s="10"/>
    </row>
    <row r="19" spans="1:14" x14ac:dyDescent="0.2">
      <c r="A19" s="7">
        <v>2011</v>
      </c>
      <c r="B19" s="5">
        <f t="shared" si="0"/>
        <v>9753476757.2399998</v>
      </c>
      <c r="C19" s="5">
        <v>2018128065.4699993</v>
      </c>
      <c r="D19" s="5">
        <v>7475856581.2799997</v>
      </c>
      <c r="E19" s="6">
        <v>259492110.48999998</v>
      </c>
      <c r="F19" s="10"/>
      <c r="G19" s="2"/>
      <c r="H19" s="2"/>
      <c r="K19" s="10"/>
      <c r="L19" s="10"/>
      <c r="M19" s="10"/>
      <c r="N19" s="10"/>
    </row>
    <row r="20" spans="1:14" x14ac:dyDescent="0.2">
      <c r="A20" s="7">
        <v>2012</v>
      </c>
      <c r="B20" s="5">
        <f t="shared" si="0"/>
        <v>10529974407.039997</v>
      </c>
      <c r="C20" s="5">
        <v>2539358154</v>
      </c>
      <c r="D20" s="5">
        <v>7798544717.2199974</v>
      </c>
      <c r="E20" s="6">
        <v>192071535.82000002</v>
      </c>
      <c r="F20" s="10"/>
      <c r="G20" s="2"/>
      <c r="H20" s="2"/>
      <c r="K20" s="10"/>
      <c r="L20" s="10"/>
      <c r="M20" s="10"/>
      <c r="N20" s="10"/>
    </row>
    <row r="21" spans="1:14" x14ac:dyDescent="0.2">
      <c r="A21" s="7">
        <v>2013</v>
      </c>
      <c r="B21" s="5">
        <f t="shared" si="0"/>
        <v>11599157145.219999</v>
      </c>
      <c r="C21" s="5">
        <v>1819903535.5500004</v>
      </c>
      <c r="D21" s="5">
        <v>9429654838.8599987</v>
      </c>
      <c r="E21" s="6">
        <v>349598770.80999994</v>
      </c>
      <c r="F21" s="10"/>
      <c r="K21" s="10"/>
      <c r="L21" s="10"/>
      <c r="M21" s="10"/>
      <c r="N21" s="10"/>
    </row>
    <row r="22" spans="1:14" x14ac:dyDescent="0.2">
      <c r="A22" s="7">
        <v>2014</v>
      </c>
      <c r="B22" s="5">
        <f t="shared" si="0"/>
        <v>13074244811.379999</v>
      </c>
      <c r="C22" s="5">
        <v>2007023139.3000002</v>
      </c>
      <c r="D22" s="5">
        <v>10595750510.499998</v>
      </c>
      <c r="E22" s="6">
        <v>471471161.5800001</v>
      </c>
      <c r="F22" s="10"/>
      <c r="K22" s="10"/>
      <c r="L22" s="10"/>
      <c r="M22" s="10"/>
      <c r="N22" s="10"/>
    </row>
    <row r="23" spans="1:14" x14ac:dyDescent="0.2">
      <c r="A23" s="7">
        <v>2015</v>
      </c>
      <c r="B23" s="5">
        <f t="shared" si="0"/>
        <v>14521406539.279997</v>
      </c>
      <c r="C23" s="5">
        <v>2316905387.7900004</v>
      </c>
      <c r="D23" s="5">
        <v>11678419923.189997</v>
      </c>
      <c r="E23" s="6">
        <v>526081228.30000007</v>
      </c>
      <c r="F23" s="10"/>
      <c r="K23" s="10"/>
      <c r="L23" s="10"/>
      <c r="M23" s="10"/>
      <c r="N23" s="10"/>
    </row>
    <row r="24" spans="1:14" x14ac:dyDescent="0.2">
      <c r="A24" s="7">
        <v>2016</v>
      </c>
      <c r="B24" s="5">
        <f t="shared" si="0"/>
        <v>14267216855.499996</v>
      </c>
      <c r="C24" s="5">
        <v>2205495655.5</v>
      </c>
      <c r="D24" s="5">
        <v>11450091068.739996</v>
      </c>
      <c r="E24" s="6">
        <v>611630131.25999999</v>
      </c>
      <c r="F24" s="10"/>
      <c r="K24" s="10"/>
      <c r="L24" s="10"/>
      <c r="M24" s="10"/>
      <c r="N24" s="10"/>
    </row>
    <row r="25" spans="1:14" x14ac:dyDescent="0.2">
      <c r="A25" s="7">
        <v>2017</v>
      </c>
      <c r="B25" s="5">
        <f t="shared" si="0"/>
        <v>11600959357.969997</v>
      </c>
      <c r="C25" s="5">
        <v>1928038796.5000005</v>
      </c>
      <c r="D25" s="5">
        <v>8605333505.579998</v>
      </c>
      <c r="E25" s="6">
        <v>1067587055.8900001</v>
      </c>
      <c r="F25" s="10"/>
      <c r="K25" s="10"/>
      <c r="L25" s="10"/>
      <c r="M25" s="10"/>
      <c r="N25" s="10"/>
    </row>
    <row r="26" spans="1:14" x14ac:dyDescent="0.2">
      <c r="A26" s="7">
        <v>2018</v>
      </c>
      <c r="B26" s="5">
        <f t="shared" si="0"/>
        <v>9571075448.3400002</v>
      </c>
      <c r="C26" s="5">
        <v>2165457076.5899997</v>
      </c>
      <c r="D26" s="5">
        <v>6057504060.7700014</v>
      </c>
      <c r="E26" s="6">
        <v>1348114310.98</v>
      </c>
      <c r="F26" s="10"/>
      <c r="K26" s="10"/>
      <c r="L26" s="10"/>
      <c r="M26" s="10"/>
      <c r="N26" s="10"/>
    </row>
    <row r="27" spans="1:14" x14ac:dyDescent="0.2">
      <c r="A27" s="7">
        <v>2019</v>
      </c>
      <c r="B27" s="5">
        <f t="shared" si="0"/>
        <v>8533003358.0199976</v>
      </c>
      <c r="C27" s="5">
        <v>2367624530.3799996</v>
      </c>
      <c r="D27" s="5">
        <v>4567916971.0899982</v>
      </c>
      <c r="E27" s="6">
        <v>1597461856.5500002</v>
      </c>
      <c r="F27" s="10"/>
      <c r="K27" s="10"/>
      <c r="L27" s="10"/>
      <c r="M27" s="10"/>
      <c r="N27" s="10"/>
    </row>
    <row r="28" spans="1:14" x14ac:dyDescent="0.2">
      <c r="A28" s="7">
        <v>2020</v>
      </c>
      <c r="B28" s="5">
        <f t="shared" si="0"/>
        <v>9303153951.7299995</v>
      </c>
      <c r="C28" s="5">
        <v>2544669034.98</v>
      </c>
      <c r="D28" s="5">
        <v>4824264874.2000008</v>
      </c>
      <c r="E28" s="6">
        <v>1934220042.5499997</v>
      </c>
      <c r="F28" s="10"/>
      <c r="K28" s="10"/>
      <c r="L28" s="10"/>
      <c r="M28" s="10"/>
      <c r="N28" s="10"/>
    </row>
    <row r="29" spans="1:14" x14ac:dyDescent="0.2">
      <c r="A29" s="7">
        <v>2021</v>
      </c>
      <c r="B29" s="5">
        <f t="shared" si="0"/>
        <v>10760796346.529997</v>
      </c>
      <c r="C29" s="5">
        <v>2758087287.4599996</v>
      </c>
      <c r="D29" s="5">
        <v>5351198016.7799988</v>
      </c>
      <c r="E29" s="6">
        <v>2651511042.289999</v>
      </c>
      <c r="F29" s="10"/>
      <c r="K29" s="10"/>
      <c r="L29" s="10"/>
      <c r="M29" s="10"/>
      <c r="N29" s="10"/>
    </row>
    <row r="30" spans="1:14" x14ac:dyDescent="0.2">
      <c r="A30" s="7">
        <v>2022</v>
      </c>
      <c r="B30" s="5">
        <f t="shared" si="0"/>
        <v>12456465141.359999</v>
      </c>
      <c r="C30" s="5">
        <v>2231091578.02</v>
      </c>
      <c r="D30" s="5">
        <v>5961844272.1199989</v>
      </c>
      <c r="E30" s="6">
        <v>4263529291.2199998</v>
      </c>
      <c r="F30" s="10"/>
      <c r="K30" s="10"/>
      <c r="L30" s="10"/>
      <c r="M30" s="10"/>
      <c r="N30" s="10"/>
    </row>
    <row r="31" spans="1:14" x14ac:dyDescent="0.2">
      <c r="A31" s="7">
        <v>2023</v>
      </c>
      <c r="B31" s="5">
        <f t="shared" si="0"/>
        <v>12933822416.220003</v>
      </c>
      <c r="C31" s="5">
        <v>2071477598.3400006</v>
      </c>
      <c r="D31" s="5">
        <v>5967160341.9000034</v>
      </c>
      <c r="E31" s="6">
        <v>4895184475.9799995</v>
      </c>
      <c r="F31" s="10"/>
      <c r="K31" s="10"/>
      <c r="L31" s="10"/>
      <c r="M31" s="10"/>
      <c r="N31" s="10"/>
    </row>
    <row r="32" spans="1:14" x14ac:dyDescent="0.2">
      <c r="A32" s="21" t="s">
        <v>6</v>
      </c>
      <c r="B32" s="22"/>
      <c r="C32" s="22"/>
      <c r="D32" s="22"/>
      <c r="E32" s="23"/>
      <c r="F32" s="10"/>
    </row>
    <row r="33" spans="1:14" ht="15" customHeight="1" x14ac:dyDescent="0.2">
      <c r="A33" s="4" t="s">
        <v>8</v>
      </c>
      <c r="B33" s="5">
        <f>SUM(C33:E33)</f>
        <v>2402224096</v>
      </c>
      <c r="C33" s="5">
        <v>192600663</v>
      </c>
      <c r="D33" s="5">
        <v>1458503277</v>
      </c>
      <c r="E33" s="6">
        <v>751120156</v>
      </c>
      <c r="F33" s="10"/>
      <c r="K33" s="10"/>
      <c r="L33" s="10"/>
      <c r="M33" s="10"/>
      <c r="N33" s="10"/>
    </row>
    <row r="34" spans="1:14" x14ac:dyDescent="0.2">
      <c r="A34" s="7">
        <v>2008</v>
      </c>
      <c r="B34" s="5">
        <f t="shared" ref="B34:B49" si="1">SUM(C34:E34)</f>
        <v>7086659613</v>
      </c>
      <c r="C34" s="5">
        <v>613483044</v>
      </c>
      <c r="D34" s="5">
        <v>4457640784</v>
      </c>
      <c r="E34" s="6">
        <v>2015535785</v>
      </c>
      <c r="F34" s="10"/>
      <c r="K34" s="10"/>
      <c r="L34" s="10"/>
      <c r="M34" s="10"/>
      <c r="N34" s="10"/>
    </row>
    <row r="35" spans="1:14" x14ac:dyDescent="0.2">
      <c r="A35" s="7">
        <v>2009</v>
      </c>
      <c r="B35" s="5">
        <f t="shared" si="1"/>
        <v>8484106370</v>
      </c>
      <c r="C35" s="5">
        <v>751687492</v>
      </c>
      <c r="D35" s="5">
        <v>5234895652</v>
      </c>
      <c r="E35" s="6">
        <v>2497523226</v>
      </c>
      <c r="F35" s="10"/>
      <c r="K35" s="10"/>
      <c r="L35" s="10"/>
      <c r="M35" s="10"/>
      <c r="N35" s="10"/>
    </row>
    <row r="36" spans="1:14" x14ac:dyDescent="0.2">
      <c r="A36" s="7">
        <v>2010</v>
      </c>
      <c r="B36" s="5">
        <f t="shared" si="1"/>
        <v>6463929697.420002</v>
      </c>
      <c r="C36" s="5">
        <v>1403186956.0600004</v>
      </c>
      <c r="D36" s="5">
        <v>4812836850.3800011</v>
      </c>
      <c r="E36" s="6">
        <v>247905890.98000005</v>
      </c>
      <c r="F36" s="10"/>
      <c r="G36" s="2"/>
      <c r="H36" s="2"/>
      <c r="K36" s="10"/>
      <c r="L36" s="10"/>
      <c r="M36" s="10"/>
      <c r="N36" s="10"/>
    </row>
    <row r="37" spans="1:14" x14ac:dyDescent="0.2">
      <c r="A37" s="7">
        <v>2011</v>
      </c>
      <c r="B37" s="5">
        <f t="shared" si="1"/>
        <v>6640119730.3299999</v>
      </c>
      <c r="C37" s="5">
        <v>1223397830.6599994</v>
      </c>
      <c r="D37" s="5">
        <v>5083362092.3500013</v>
      </c>
      <c r="E37" s="6">
        <v>333359807.32000005</v>
      </c>
      <c r="F37" s="10"/>
      <c r="G37" s="2"/>
      <c r="H37" s="2"/>
      <c r="K37" s="10"/>
      <c r="L37" s="10"/>
      <c r="M37" s="10"/>
      <c r="N37" s="10"/>
    </row>
    <row r="38" spans="1:14" x14ac:dyDescent="0.2">
      <c r="A38" s="7">
        <v>2012</v>
      </c>
      <c r="B38" s="5">
        <f t="shared" si="1"/>
        <v>7960987418.8800001</v>
      </c>
      <c r="C38" s="5">
        <v>2047260524.3800001</v>
      </c>
      <c r="D38" s="5">
        <v>5682000940.6700001</v>
      </c>
      <c r="E38" s="6">
        <v>231725953.82999998</v>
      </c>
      <c r="F38" s="10"/>
      <c r="G38" s="2"/>
      <c r="H38" s="2"/>
      <c r="K38" s="10"/>
      <c r="L38" s="10"/>
      <c r="M38" s="10"/>
      <c r="N38" s="10"/>
    </row>
    <row r="39" spans="1:14" x14ac:dyDescent="0.2">
      <c r="A39" s="7">
        <v>2013</v>
      </c>
      <c r="B39" s="5">
        <f t="shared" si="1"/>
        <v>8836130233.9799995</v>
      </c>
      <c r="C39" s="5">
        <v>1525826731.78</v>
      </c>
      <c r="D39" s="5">
        <v>6984762341.3499994</v>
      </c>
      <c r="E39" s="6">
        <v>325541160.84999996</v>
      </c>
      <c r="F39" s="10"/>
      <c r="G39" s="2"/>
      <c r="H39" s="2"/>
      <c r="K39" s="10"/>
      <c r="L39" s="10"/>
      <c r="M39" s="10"/>
      <c r="N39" s="10"/>
    </row>
    <row r="40" spans="1:14" x14ac:dyDescent="0.2">
      <c r="A40" s="7">
        <v>2014</v>
      </c>
      <c r="B40" s="5">
        <f t="shared" si="1"/>
        <v>9979895447.1100025</v>
      </c>
      <c r="C40" s="5">
        <v>2044026534.4699998</v>
      </c>
      <c r="D40" s="5">
        <v>7441510993.6200027</v>
      </c>
      <c r="E40" s="6">
        <v>494357919.01999986</v>
      </c>
      <c r="F40" s="10"/>
      <c r="G40" s="2"/>
      <c r="H40" s="2"/>
      <c r="K40" s="10"/>
      <c r="L40" s="10"/>
      <c r="M40" s="10"/>
      <c r="N40" s="10"/>
    </row>
    <row r="41" spans="1:14" x14ac:dyDescent="0.2">
      <c r="A41" s="7">
        <v>2015</v>
      </c>
      <c r="B41" s="5">
        <f t="shared" si="1"/>
        <v>10723246718.34</v>
      </c>
      <c r="C41" s="5">
        <v>1875018807.0299997</v>
      </c>
      <c r="D41" s="5">
        <v>8309231919.0199986</v>
      </c>
      <c r="E41" s="6">
        <v>538995992.28999996</v>
      </c>
      <c r="F41" s="10"/>
      <c r="G41" s="2"/>
      <c r="H41" s="2"/>
      <c r="K41" s="10"/>
      <c r="L41" s="10"/>
      <c r="M41" s="10"/>
      <c r="N41" s="10"/>
    </row>
    <row r="42" spans="1:14" x14ac:dyDescent="0.2">
      <c r="A42" s="7">
        <v>2016</v>
      </c>
      <c r="B42" s="5">
        <f t="shared" si="1"/>
        <v>11008921415.210003</v>
      </c>
      <c r="C42" s="5">
        <v>1847043896.1099999</v>
      </c>
      <c r="D42" s="5">
        <v>8386476772.4500036</v>
      </c>
      <c r="E42" s="6">
        <v>775400746.64999998</v>
      </c>
      <c r="F42" s="10"/>
      <c r="G42" s="2"/>
      <c r="H42" s="2"/>
      <c r="K42" s="10"/>
      <c r="L42" s="10"/>
      <c r="M42" s="10"/>
      <c r="N42" s="10"/>
    </row>
    <row r="43" spans="1:14" x14ac:dyDescent="0.2">
      <c r="A43" s="7">
        <v>2017</v>
      </c>
      <c r="B43" s="5">
        <f t="shared" si="1"/>
        <v>8891327897.5100002</v>
      </c>
      <c r="C43" s="5">
        <v>1499054946.0799997</v>
      </c>
      <c r="D43" s="5">
        <v>6105711145.5600004</v>
      </c>
      <c r="E43" s="6">
        <v>1286561805.8699999</v>
      </c>
      <c r="F43" s="10"/>
      <c r="G43" s="2"/>
      <c r="H43" s="2"/>
      <c r="K43" s="10"/>
      <c r="L43" s="10"/>
      <c r="M43" s="10"/>
      <c r="N43" s="10"/>
    </row>
    <row r="44" spans="1:14" x14ac:dyDescent="0.2">
      <c r="A44" s="7">
        <v>2018</v>
      </c>
      <c r="B44" s="5">
        <f t="shared" si="1"/>
        <v>7686847912.9800014</v>
      </c>
      <c r="C44" s="5">
        <v>1615689117.2200005</v>
      </c>
      <c r="D44" s="5">
        <v>4413338894.460001</v>
      </c>
      <c r="E44" s="6">
        <v>1657819901.3000002</v>
      </c>
      <c r="F44" s="10"/>
      <c r="G44" s="2"/>
      <c r="H44" s="2"/>
      <c r="K44" s="10"/>
      <c r="L44" s="10"/>
      <c r="M44" s="10"/>
      <c r="N44" s="10"/>
    </row>
    <row r="45" spans="1:14" x14ac:dyDescent="0.2">
      <c r="A45" s="7">
        <v>2019</v>
      </c>
      <c r="B45" s="5">
        <f t="shared" si="1"/>
        <v>7185953511.1399994</v>
      </c>
      <c r="C45" s="5">
        <v>1841928524.9099991</v>
      </c>
      <c r="D45" s="5">
        <v>3454952799.1500001</v>
      </c>
      <c r="E45" s="6">
        <v>1889072187.0800004</v>
      </c>
      <c r="F45" s="10"/>
      <c r="G45" s="2"/>
      <c r="H45" s="2"/>
      <c r="K45" s="10"/>
      <c r="L45" s="10"/>
      <c r="M45" s="10"/>
      <c r="N45" s="10"/>
    </row>
    <row r="46" spans="1:14" x14ac:dyDescent="0.2">
      <c r="A46" s="7">
        <v>2020</v>
      </c>
      <c r="B46" s="5">
        <f t="shared" si="1"/>
        <v>7335141893.2200012</v>
      </c>
      <c r="C46" s="5">
        <v>1727177180.5300002</v>
      </c>
      <c r="D46" s="5">
        <v>3308468978.7600002</v>
      </c>
      <c r="E46" s="6">
        <v>2299495733.9300003</v>
      </c>
      <c r="F46" s="10"/>
      <c r="G46" s="2"/>
      <c r="H46" s="2"/>
      <c r="K46" s="10"/>
      <c r="L46" s="10"/>
      <c r="M46" s="10"/>
      <c r="N46" s="10"/>
    </row>
    <row r="47" spans="1:14" x14ac:dyDescent="0.2">
      <c r="A47" s="7">
        <v>2021</v>
      </c>
      <c r="B47" s="5">
        <f t="shared" si="1"/>
        <v>9516659465.1599998</v>
      </c>
      <c r="C47" s="5">
        <v>2285757609.6600003</v>
      </c>
      <c r="D47" s="5">
        <v>4347866701.4400005</v>
      </c>
      <c r="E47" s="6">
        <v>2883035154.0599995</v>
      </c>
      <c r="F47" s="10"/>
      <c r="G47" s="2"/>
      <c r="H47" s="2"/>
      <c r="K47" s="10"/>
      <c r="L47" s="10"/>
      <c r="M47" s="10"/>
      <c r="N47" s="10"/>
    </row>
    <row r="48" spans="1:14" x14ac:dyDescent="0.2">
      <c r="A48" s="7">
        <v>2022</v>
      </c>
      <c r="B48" s="5">
        <f t="shared" si="1"/>
        <v>10683524782.730003</v>
      </c>
      <c r="C48" s="5">
        <v>2023455909.0999999</v>
      </c>
      <c r="D48" s="5">
        <v>4774194915.4900017</v>
      </c>
      <c r="E48" s="6">
        <v>3885873958.1400003</v>
      </c>
      <c r="F48" s="10"/>
      <c r="G48" s="2"/>
      <c r="H48" s="2"/>
      <c r="K48" s="10"/>
      <c r="L48" s="10"/>
      <c r="M48" s="10"/>
      <c r="N48" s="10"/>
    </row>
    <row r="49" spans="1:14" x14ac:dyDescent="0.2">
      <c r="A49" s="7">
        <v>2023</v>
      </c>
      <c r="B49" s="5">
        <f t="shared" si="1"/>
        <v>11394572479.730003</v>
      </c>
      <c r="C49" s="5">
        <v>2062442268.6100008</v>
      </c>
      <c r="D49" s="5">
        <v>4792859564.2700014</v>
      </c>
      <c r="E49" s="6">
        <v>4539270646.8500004</v>
      </c>
      <c r="F49" s="10"/>
      <c r="G49" s="2"/>
      <c r="H49" s="2"/>
      <c r="K49" s="10"/>
      <c r="L49" s="10"/>
      <c r="M49" s="10"/>
      <c r="N49" s="10"/>
    </row>
    <row r="50" spans="1:14" x14ac:dyDescent="0.2">
      <c r="A50" s="21" t="s">
        <v>9</v>
      </c>
      <c r="B50" s="22"/>
      <c r="C50" s="22"/>
      <c r="D50" s="22"/>
      <c r="E50" s="23"/>
      <c r="F50" s="10"/>
    </row>
    <row r="51" spans="1:14" ht="15.6" customHeight="1" x14ac:dyDescent="0.2">
      <c r="A51" s="4" t="s">
        <v>8</v>
      </c>
      <c r="B51" s="8">
        <f t="shared" ref="B51:E51" si="2">B33/B15</f>
        <v>0.76456551401915995</v>
      </c>
      <c r="C51" s="8">
        <f t="shared" si="2"/>
        <v>0.53132778676850945</v>
      </c>
      <c r="D51" s="8">
        <f t="shared" si="2"/>
        <v>0.73745601960722318</v>
      </c>
      <c r="E51" s="8">
        <f t="shared" si="2"/>
        <v>0.93690008781016665</v>
      </c>
      <c r="F51" s="10"/>
    </row>
    <row r="52" spans="1:14" x14ac:dyDescent="0.2">
      <c r="A52" s="7">
        <v>2008</v>
      </c>
      <c r="B52" s="8">
        <f t="shared" ref="B52:C52" si="3">B34/B16</f>
        <v>0.71698860484984261</v>
      </c>
      <c r="C52" s="8">
        <f t="shared" si="3"/>
        <v>0.47563002739182902</v>
      </c>
      <c r="D52" s="8">
        <f t="shared" ref="D52:E52" si="4">D34/D16</f>
        <v>0.71238929759222847</v>
      </c>
      <c r="E52" s="8">
        <f t="shared" si="4"/>
        <v>0.86252711135515714</v>
      </c>
      <c r="F52" s="10"/>
    </row>
    <row r="53" spans="1:14" x14ac:dyDescent="0.2">
      <c r="A53" s="7">
        <v>2009</v>
      </c>
      <c r="B53" s="8">
        <f t="shared" ref="B53:C53" si="5">B35/B17</f>
        <v>0.76693636106697993</v>
      </c>
      <c r="C53" s="8">
        <f t="shared" si="5"/>
        <v>0.53981599751371134</v>
      </c>
      <c r="D53" s="8">
        <f t="shared" ref="D53:E53" si="6">D35/D17</f>
        <v>0.79675481526167691</v>
      </c>
      <c r="E53" s="8">
        <f t="shared" si="6"/>
        <v>0.80576334489800694</v>
      </c>
      <c r="F53" s="10"/>
    </row>
    <row r="54" spans="1:14" x14ac:dyDescent="0.2">
      <c r="A54" s="7">
        <v>2010</v>
      </c>
      <c r="B54" s="8">
        <f t="shared" ref="B54:C54" si="7">B36/B18</f>
        <v>0.76417755559657996</v>
      </c>
      <c r="C54" s="8">
        <f t="shared" si="7"/>
        <v>0.70706044607311336</v>
      </c>
      <c r="D54" s="8">
        <f t="shared" ref="D54:E54" si="8">D36/D18</f>
        <v>0.76455343396964703</v>
      </c>
      <c r="E54" s="8">
        <f t="shared" si="8"/>
        <v>1.3836009333441379</v>
      </c>
      <c r="F54" s="10"/>
    </row>
    <row r="55" spans="1:14" x14ac:dyDescent="0.2">
      <c r="A55" s="7">
        <v>2011</v>
      </c>
      <c r="B55" s="8">
        <f t="shared" ref="B55:C55" si="9">B37/B19</f>
        <v>0.68079515598384377</v>
      </c>
      <c r="C55" s="8">
        <f t="shared" si="9"/>
        <v>0.60620426007260531</v>
      </c>
      <c r="D55" s="8">
        <f t="shared" ref="D55:E55" si="10">D37/D19</f>
        <v>0.67997052071317821</v>
      </c>
      <c r="E55" s="8">
        <f t="shared" si="10"/>
        <v>1.2846625922095103</v>
      </c>
      <c r="F55" s="10"/>
    </row>
    <row r="56" spans="1:14" x14ac:dyDescent="0.2">
      <c r="A56" s="7">
        <v>2012</v>
      </c>
      <c r="B56" s="8">
        <f>B38/B20</f>
        <v>0.75603103209420375</v>
      </c>
      <c r="C56" s="8">
        <f t="shared" ref="C56" si="11">C38/C20</f>
        <v>0.80621180637916434</v>
      </c>
      <c r="D56" s="8">
        <f t="shared" ref="D56:E56" si="12">D38/D20</f>
        <v>0.72859759694953741</v>
      </c>
      <c r="E56" s="8">
        <f t="shared" si="12"/>
        <v>1.2064565050761198</v>
      </c>
      <c r="F56" s="10"/>
    </row>
    <row r="57" spans="1:14" x14ac:dyDescent="0.2">
      <c r="A57" s="7">
        <v>2013</v>
      </c>
      <c r="B57" s="8">
        <f t="shared" ref="B57:C57" si="13">B39/B21</f>
        <v>0.76179071663162701</v>
      </c>
      <c r="C57" s="8">
        <f t="shared" si="13"/>
        <v>0.83841077396383745</v>
      </c>
      <c r="D57" s="8">
        <f t="shared" ref="D57:E57" si="14">D39/D21</f>
        <v>0.74072301274119856</v>
      </c>
      <c r="E57" s="8">
        <f t="shared" si="14"/>
        <v>0.93118508424883784</v>
      </c>
      <c r="F57" s="10"/>
    </row>
    <row r="58" spans="1:14" x14ac:dyDescent="0.2">
      <c r="A58" s="7">
        <v>2014</v>
      </c>
      <c r="B58" s="8">
        <f t="shared" ref="B58:C58" si="15">B40/B22</f>
        <v>0.76332481080845038</v>
      </c>
      <c r="C58" s="8">
        <f t="shared" si="15"/>
        <v>1.0184369549336165</v>
      </c>
      <c r="D58" s="8">
        <f t="shared" ref="D58:E58" si="16">D40/D22</f>
        <v>0.70231089211148745</v>
      </c>
      <c r="E58" s="8">
        <f t="shared" si="16"/>
        <v>1.0485432817636213</v>
      </c>
      <c r="F58" s="10"/>
    </row>
    <row r="59" spans="1:14" x14ac:dyDescent="0.2">
      <c r="A59" s="7">
        <v>2015</v>
      </c>
      <c r="B59" s="8">
        <f t="shared" ref="B59:C59" si="17">B41/B23</f>
        <v>0.73844408179978427</v>
      </c>
      <c r="C59" s="8">
        <f t="shared" si="17"/>
        <v>0.80927724408224633</v>
      </c>
      <c r="D59" s="8">
        <f t="shared" ref="D59:E59" si="18">D41/D23</f>
        <v>0.71150309491100283</v>
      </c>
      <c r="E59" s="8">
        <f t="shared" si="18"/>
        <v>1.0245489922378208</v>
      </c>
      <c r="F59" s="10"/>
    </row>
    <row r="60" spans="1:14" x14ac:dyDescent="0.2">
      <c r="A60" s="7">
        <v>2016</v>
      </c>
      <c r="B60" s="8">
        <f t="shared" ref="B60:C60" si="19">B42/B24</f>
        <v>0.7716236128398144</v>
      </c>
      <c r="C60" s="8">
        <f t="shared" si="19"/>
        <v>0.83747337769806818</v>
      </c>
      <c r="D60" s="8">
        <f t="shared" ref="D60:E60" si="20">D42/D24</f>
        <v>0.73243756072351296</v>
      </c>
      <c r="E60" s="8">
        <f t="shared" si="20"/>
        <v>1.2677608688973863</v>
      </c>
      <c r="F60" s="10"/>
    </row>
    <row r="61" spans="1:14" x14ac:dyDescent="0.2">
      <c r="A61" s="7">
        <v>2017</v>
      </c>
      <c r="B61" s="8">
        <f t="shared" ref="B61:C61" si="21">B43/B25</f>
        <v>0.76643039796545376</v>
      </c>
      <c r="C61" s="8">
        <f t="shared" si="21"/>
        <v>0.77750248013746304</v>
      </c>
      <c r="D61" s="8">
        <f t="shared" ref="D61:E61" si="22">D43/D25</f>
        <v>0.70952638170279447</v>
      </c>
      <c r="E61" s="8">
        <f t="shared" si="22"/>
        <v>1.2051118442958735</v>
      </c>
      <c r="F61" s="10"/>
    </row>
    <row r="62" spans="1:14" x14ac:dyDescent="0.2">
      <c r="A62" s="7">
        <v>2018</v>
      </c>
      <c r="B62" s="8">
        <f t="shared" ref="B62:C62" si="23">B44/B26</f>
        <v>0.8031331436545307</v>
      </c>
      <c r="C62" s="8">
        <f t="shared" si="23"/>
        <v>0.74611920720417479</v>
      </c>
      <c r="D62" s="8">
        <f t="shared" ref="D62:E62" si="24">D44/D26</f>
        <v>0.72857382350627731</v>
      </c>
      <c r="E62" s="8">
        <f t="shared" si="24"/>
        <v>1.2297324401925993</v>
      </c>
      <c r="F62" s="10"/>
    </row>
    <row r="63" spans="1:14" x14ac:dyDescent="0.2">
      <c r="A63" s="7">
        <v>2019</v>
      </c>
      <c r="B63" s="8">
        <f t="shared" ref="B63:C63" si="25">B45/B27</f>
        <v>0.84213649164758231</v>
      </c>
      <c r="C63" s="8">
        <f t="shared" si="25"/>
        <v>0.777964791830558</v>
      </c>
      <c r="D63" s="8">
        <f t="shared" ref="D63:E63" si="26">D45/D27</f>
        <v>0.7563519260564795</v>
      </c>
      <c r="E63" s="8">
        <f t="shared" si="26"/>
        <v>1.182546036598197</v>
      </c>
      <c r="F63" s="10"/>
    </row>
    <row r="64" spans="1:14" x14ac:dyDescent="0.2">
      <c r="A64" s="7">
        <v>2020</v>
      </c>
      <c r="B64" s="8">
        <f t="shared" ref="B64:C64" si="27">B46/B28</f>
        <v>0.78845754152611547</v>
      </c>
      <c r="C64" s="8">
        <f t="shared" si="27"/>
        <v>0.67874334806906433</v>
      </c>
      <c r="D64" s="8">
        <f t="shared" ref="D64:E64" si="28">D46/D28</f>
        <v>0.6857975391139024</v>
      </c>
      <c r="E64" s="8">
        <f t="shared" si="28"/>
        <v>1.1888490881825604</v>
      </c>
      <c r="F64" s="10"/>
    </row>
    <row r="65" spans="1:6" x14ac:dyDescent="0.2">
      <c r="A65" s="13">
        <v>2021</v>
      </c>
      <c r="B65" s="8">
        <f t="shared" ref="B65:C65" si="29">B47/B29</f>
        <v>0.88438245262664128</v>
      </c>
      <c r="C65" s="8">
        <f t="shared" si="29"/>
        <v>0.82874737868249959</v>
      </c>
      <c r="D65" s="8">
        <f t="shared" ref="D65:E65" si="30">D47/D29</f>
        <v>0.81250342218811455</v>
      </c>
      <c r="E65" s="8">
        <f t="shared" si="30"/>
        <v>1.0873178003324635</v>
      </c>
      <c r="F65" s="10"/>
    </row>
    <row r="66" spans="1:6" x14ac:dyDescent="0.2">
      <c r="A66" s="13">
        <v>2022</v>
      </c>
      <c r="B66" s="8">
        <f>B48/B30</f>
        <v>0.85766906273087151</v>
      </c>
      <c r="C66" s="8">
        <f t="shared" ref="C66" si="31">C48/C30</f>
        <v>0.90693538940061436</v>
      </c>
      <c r="D66" s="8">
        <f t="shared" ref="D66:E66" si="32">D48/D30</f>
        <v>0.80079161708669122</v>
      </c>
      <c r="E66" s="8">
        <f t="shared" si="32"/>
        <v>0.91142189784934391</v>
      </c>
      <c r="F66" s="10"/>
    </row>
    <row r="67" spans="1:6" ht="12" customHeight="1" x14ac:dyDescent="0.2">
      <c r="A67" s="14" t="s">
        <v>17</v>
      </c>
      <c r="B67" s="9">
        <f>B49/B31</f>
        <v>0.88099033008527605</v>
      </c>
      <c r="C67" s="9">
        <f t="shared" ref="C67" si="33">C49/C31</f>
        <v>0.99563821991739598</v>
      </c>
      <c r="D67" s="9">
        <f t="shared" ref="D67:E67" si="34">D49/D31</f>
        <v>0.8032060963094394</v>
      </c>
      <c r="E67" s="9">
        <f t="shared" si="34"/>
        <v>0.92729307120570847</v>
      </c>
      <c r="F67" s="10"/>
    </row>
    <row r="68" spans="1:6" x14ac:dyDescent="0.2">
      <c r="A68" s="11" t="s">
        <v>10</v>
      </c>
      <c r="B68" s="12"/>
      <c r="C68" s="12"/>
      <c r="D68" s="12"/>
      <c r="E68" s="12"/>
    </row>
    <row r="69" spans="1:6" x14ac:dyDescent="0.2">
      <c r="A69" s="11" t="s">
        <v>11</v>
      </c>
      <c r="B69" s="12"/>
      <c r="C69" s="12"/>
      <c r="D69" s="12"/>
      <c r="E69" s="12"/>
    </row>
    <row r="70" spans="1:6" x14ac:dyDescent="0.2">
      <c r="A70" s="1" t="s">
        <v>12</v>
      </c>
      <c r="B70" s="3"/>
      <c r="C70" s="3"/>
      <c r="D70" s="3"/>
      <c r="E70" s="3"/>
    </row>
    <row r="71" spans="1:6" ht="26.25" customHeight="1" x14ac:dyDescent="0.2">
      <c r="A71" s="20" t="s">
        <v>18</v>
      </c>
      <c r="B71" s="20"/>
      <c r="C71" s="20"/>
      <c r="D71" s="20"/>
      <c r="E71" s="20"/>
    </row>
    <row r="72" spans="1:6" ht="15" customHeight="1" x14ac:dyDescent="0.2">
      <c r="A72" s="19" t="s">
        <v>19</v>
      </c>
      <c r="B72" s="15"/>
      <c r="C72" s="15"/>
      <c r="D72" s="15"/>
      <c r="E72" s="15"/>
    </row>
    <row r="73" spans="1:6" ht="15.75" customHeight="1" x14ac:dyDescent="0.2">
      <c r="A73" s="1" t="s">
        <v>13</v>
      </c>
    </row>
  </sheetData>
  <mergeCells count="10">
    <mergeCell ref="A71:E71"/>
    <mergeCell ref="A32:E32"/>
    <mergeCell ref="A50:E50"/>
    <mergeCell ref="A8:E8"/>
    <mergeCell ref="A9:E9"/>
    <mergeCell ref="A10:E10"/>
    <mergeCell ref="A11:A12"/>
    <mergeCell ref="C11:E11"/>
    <mergeCell ref="A14:E14"/>
    <mergeCell ref="B11:B12"/>
  </mergeCells>
  <pageMargins left="0.70866141732283472" right="0.70866141732283472" top="0.74803149606299213" bottom="0.74803149606299213" header="0.31496062992125984" footer="0.31496062992125984"/>
  <pageSetup paperSize="9" fitToHeight="0" orientation="landscape" r:id="rId1"/>
  <rowBreaks count="2" manualBreakCount="2">
    <brk id="31" max="16383" man="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Sinestralidad_OP_02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Miladys Margarita Abreu García</cp:lastModifiedBy>
  <dcterms:created xsi:type="dcterms:W3CDTF">2021-11-15T19:39:26Z</dcterms:created>
  <dcterms:modified xsi:type="dcterms:W3CDTF">2024-01-31T17:59:33Z</dcterms:modified>
</cp:coreProperties>
</file>