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E382A8CD-4C63-4330-95F8-39667B92F0E1}" xr6:coauthVersionLast="47" xr6:coauthVersionMax="47" xr10:uidLastSave="{00000000-0000-0000-0000-000000000000}"/>
  <bookViews>
    <workbookView xWindow="-108" yWindow="-108" windowWidth="23256" windowHeight="12456" xr2:uid="{00000000-000D-0000-FFFF-FFFF00000000}"/>
  </bookViews>
  <sheets>
    <sheet name="H_Siniestralidad_OP_02" sheetId="1" r:id="rId1"/>
  </sheets>
  <externalReferences>
    <externalReference r:id="rId2"/>
    <externalReference r:id="rId3"/>
  </externalReferences>
  <definedNames>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3" i="1" l="1"/>
  <c r="C73" i="1"/>
  <c r="D73" i="1"/>
  <c r="E73" i="1"/>
  <c r="B53" i="1"/>
  <c r="B33" i="1"/>
  <c r="B52" i="1"/>
  <c r="B32" i="1"/>
  <c r="C72" i="1"/>
  <c r="D72" i="1"/>
  <c r="E72" i="1"/>
  <c r="C71" i="1"/>
  <c r="D71" i="1"/>
  <c r="E71" i="1"/>
  <c r="B72" i="1" l="1"/>
  <c r="B36" i="1" l="1"/>
  <c r="B37" i="1"/>
  <c r="B38" i="1"/>
  <c r="B39" i="1"/>
  <c r="B40" i="1"/>
  <c r="B41" i="1"/>
  <c r="B42" i="1"/>
  <c r="B43" i="1"/>
  <c r="B44" i="1"/>
  <c r="B45" i="1"/>
  <c r="B46" i="1"/>
  <c r="B47" i="1"/>
  <c r="B48" i="1"/>
  <c r="B49" i="1"/>
  <c r="B50" i="1"/>
  <c r="B51" i="1"/>
  <c r="B35" i="1"/>
  <c r="B16" i="1"/>
  <c r="B17" i="1"/>
  <c r="B18" i="1"/>
  <c r="B19" i="1"/>
  <c r="B20" i="1"/>
  <c r="B21" i="1"/>
  <c r="B22" i="1"/>
  <c r="B23" i="1"/>
  <c r="B24" i="1"/>
  <c r="B25" i="1"/>
  <c r="B26" i="1"/>
  <c r="B27" i="1"/>
  <c r="B28" i="1"/>
  <c r="B29" i="1"/>
  <c r="B30" i="1"/>
  <c r="B31" i="1"/>
  <c r="B15" i="1"/>
  <c r="B71" i="1" l="1"/>
  <c r="B70" i="1"/>
  <c r="B60" i="1"/>
  <c r="B56" i="1"/>
  <c r="C56" i="1"/>
  <c r="B57" i="1"/>
  <c r="C57" i="1"/>
  <c r="B58" i="1"/>
  <c r="C58" i="1"/>
  <c r="B59" i="1"/>
  <c r="C59" i="1"/>
  <c r="C60" i="1"/>
  <c r="B61" i="1"/>
  <c r="C61" i="1"/>
  <c r="B62" i="1"/>
  <c r="C62" i="1"/>
  <c r="B63" i="1"/>
  <c r="C63" i="1"/>
  <c r="B64" i="1"/>
  <c r="C64" i="1"/>
  <c r="B65" i="1"/>
  <c r="C65" i="1"/>
  <c r="B66" i="1"/>
  <c r="C66" i="1"/>
  <c r="B67" i="1"/>
  <c r="C67" i="1"/>
  <c r="B68" i="1"/>
  <c r="C68" i="1"/>
  <c r="B69" i="1"/>
  <c r="C69" i="1"/>
  <c r="C70" i="1"/>
  <c r="B55" i="1"/>
  <c r="D56" i="1"/>
  <c r="E56" i="1"/>
  <c r="D57" i="1"/>
  <c r="E57" i="1"/>
  <c r="D58" i="1"/>
  <c r="E58" i="1"/>
  <c r="D59" i="1"/>
  <c r="E59" i="1"/>
  <c r="D60" i="1"/>
  <c r="E60" i="1"/>
  <c r="D61" i="1"/>
  <c r="E61" i="1"/>
  <c r="D62" i="1"/>
  <c r="E62" i="1"/>
  <c r="D63" i="1"/>
  <c r="E63" i="1"/>
  <c r="D64" i="1"/>
  <c r="E64" i="1"/>
  <c r="D65" i="1"/>
  <c r="E65" i="1"/>
  <c r="D66" i="1"/>
  <c r="E66" i="1"/>
  <c r="D67" i="1"/>
  <c r="E67" i="1"/>
  <c r="D68" i="1"/>
  <c r="E68" i="1"/>
  <c r="D69" i="1"/>
  <c r="E69" i="1"/>
  <c r="D70" i="1"/>
  <c r="E70" i="1"/>
  <c r="E55" i="1"/>
  <c r="D55" i="1"/>
  <c r="C55" i="1"/>
</calcChain>
</file>

<file path=xl/sharedStrings.xml><?xml version="1.0" encoding="utf-8"?>
<sst xmlns="http://schemas.openxmlformats.org/spreadsheetml/2006/main" count="22" uniqueCount="20">
  <si>
    <t>Año</t>
  </si>
  <si>
    <t>Categoría de  ARS</t>
  </si>
  <si>
    <t>Total</t>
  </si>
  <si>
    <t>Autogestión</t>
  </si>
  <si>
    <t>Privada</t>
  </si>
  <si>
    <t>Pública</t>
  </si>
  <si>
    <t>COSTO EN SALUD</t>
  </si>
  <si>
    <t>INGRESOS EN SALUD</t>
  </si>
  <si>
    <r>
      <t>2007/</t>
    </r>
    <r>
      <rPr>
        <vertAlign val="superscript"/>
        <sz val="10"/>
        <color rgb="FF000000"/>
        <rFont val="Arial"/>
        <family val="2"/>
      </rPr>
      <t>2</t>
    </r>
  </si>
  <si>
    <r>
      <t>PORCENTAJE  (%) DE  SINIESTRALIDAD/</t>
    </r>
    <r>
      <rPr>
        <b/>
        <vertAlign val="superscript"/>
        <sz val="10"/>
        <color theme="0"/>
        <rFont val="Arial"/>
        <family val="2"/>
      </rPr>
      <t>3</t>
    </r>
  </si>
  <si>
    <t>2/Año 2007, comprende los meses Septiembre-Diciembre, considerando el incio del Régimén Contributivo.</t>
  </si>
  <si>
    <t>3/El Porcentaje de Siniestralidad se determina como el cociente ente el Gasto en Salud e Ingresos en Salud, multiplicado por Cien(100).</t>
  </si>
  <si>
    <t xml:space="preserve">Fuente: SISALRIL. A partir de los estados financieros de las ARS. </t>
  </si>
  <si>
    <t>Ingresos, Costo en Salud y Porcentaje de Siniestralidad por Periodo y Categoría de ARS.</t>
  </si>
  <si>
    <r>
      <t>República Dominicana. Seguro Familiar de Salud. Otros Planes de Salud./</t>
    </r>
    <r>
      <rPr>
        <b/>
        <vertAlign val="superscript"/>
        <sz val="12"/>
        <rFont val="Arial"/>
        <family val="2"/>
      </rPr>
      <t>1</t>
    </r>
  </si>
  <si>
    <t>Serie Anual: 2007-2025</t>
  </si>
  <si>
    <r>
      <t>2025/</t>
    </r>
    <r>
      <rPr>
        <vertAlign val="superscript"/>
        <sz val="10"/>
        <color rgb="FF000000"/>
        <rFont val="Arial"/>
        <family val="2"/>
      </rPr>
      <t>4</t>
    </r>
  </si>
  <si>
    <t>Fecha de actualización: 03/09/2025</t>
  </si>
  <si>
    <t>Nota:1/Otros planes de salud, se refiere a los planes Alternativos de salud, FONAMAT y Planes de Salud para Pensionados y Jubilados.</t>
  </si>
  <si>
    <t>4/ Los datos correspondientes al año 2025,comprenden el periodo: Enero-Julio, son preliminares hasta tanto se emitan los estados financieros auditados.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</si>
</sst>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quot;RD$&quot;* #,##0.00_);_(&quot;RD$&quot;* \(#,##0.00\);_(&quot;RD$&quot;* &quot;-&quot;??_);_(@_)"/>
  </numFmts>
  <fonts count="11" x14ac:knownFonts="1">
    <font>
      <sz val="11"/>
      <color theme="1"/>
      <name val="Calibri"/>
      <family val="2"/>
      <scheme val="minor"/>
    </font>
    <font>
      <sz val="11"/>
      <color theme="1"/>
      <name val="Calibri"/>
      <family val="2"/>
      <scheme val="minor"/>
    </font>
    <font>
      <sz val="10"/>
      <name val="Arial"/>
      <family val="2"/>
    </font>
    <font>
      <b/>
      <sz val="12"/>
      <name val="Arial"/>
      <family val="2"/>
    </font>
    <font>
      <b/>
      <sz val="10"/>
      <color theme="0"/>
      <name val="Arial"/>
      <family val="2"/>
    </font>
    <font>
      <b/>
      <sz val="11"/>
      <color theme="0"/>
      <name val="Arial"/>
      <family val="2"/>
    </font>
    <font>
      <sz val="10"/>
      <color indexed="8"/>
      <name val="Arial"/>
      <family val="2"/>
    </font>
    <font>
      <vertAlign val="superscript"/>
      <sz val="10"/>
      <color rgb="FF000000"/>
      <name val="Arial"/>
      <family val="2"/>
    </font>
    <font>
      <b/>
      <sz val="10"/>
      <color rgb="FFFF0000"/>
      <name val="Arial"/>
      <family val="2"/>
    </font>
    <font>
      <b/>
      <vertAlign val="superscript"/>
      <sz val="10"/>
      <color theme="0"/>
      <name val="Arial"/>
      <family val="2"/>
    </font>
    <font>
      <b/>
      <vertAlign val="superscript"/>
      <sz val="12"/>
      <name val="Arial"/>
      <family val="2"/>
    </font>
  </fonts>
  <fills count="3">
    <fill>
      <patternFill patternType="none"/>
    </fill>
    <fill>
      <patternFill patternType="gray125"/>
    </fill>
    <fill>
      <patternFill patternType="solid">
        <fgColor rgb="FF003EAB"/>
        <bgColor indexed="64"/>
      </patternFill>
    </fill>
  </fills>
  <borders count="18">
    <border>
      <left/>
      <right/>
      <top/>
      <bottom/>
      <diagonal/>
    </border>
    <border>
      <left/>
      <right/>
      <top/>
      <bottom style="thin">
        <color auto="1"/>
      </bottom>
      <diagonal/>
    </border>
    <border>
      <left style="thin">
        <color auto="1"/>
      </left>
      <right style="thin">
        <color theme="0" tint="-0.14996795556505021"/>
      </right>
      <top style="thin">
        <color auto="1"/>
      </top>
      <bottom/>
      <diagonal/>
    </border>
    <border>
      <left style="thin">
        <color theme="0" tint="-0.14996795556505021"/>
      </left>
      <right/>
      <top style="thin">
        <color auto="1"/>
      </top>
      <bottom style="thin">
        <color theme="0" tint="-0.14996795556505021"/>
      </bottom>
      <diagonal/>
    </border>
    <border>
      <left/>
      <right/>
      <top style="thin">
        <color auto="1"/>
      </top>
      <bottom style="thin">
        <color theme="0" tint="-0.14996795556505021"/>
      </bottom>
      <diagonal/>
    </border>
    <border>
      <left/>
      <right style="thin">
        <color auto="1"/>
      </right>
      <top style="thin">
        <color auto="1"/>
      </top>
      <bottom style="thin">
        <color theme="0" tint="-0.14996795556505021"/>
      </bottom>
      <diagonal/>
    </border>
    <border>
      <left style="thin">
        <color auto="1"/>
      </left>
      <right style="thin">
        <color theme="0" tint="-0.14996795556505021"/>
      </right>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auto="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auto="1"/>
      </top>
      <bottom/>
      <diagonal/>
    </border>
    <border>
      <left style="thin">
        <color theme="0" tint="-0.14996795556505021"/>
      </left>
      <right style="thin">
        <color theme="0" tint="-0.14996795556505021"/>
      </right>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indexed="64"/>
      </left>
      <right style="thin">
        <color theme="0" tint="-0.14996795556505021"/>
      </right>
      <top style="thin">
        <color theme="0" tint="-0.14996795556505021"/>
      </top>
      <bottom/>
      <diagonal/>
    </border>
  </borders>
  <cellStyleXfs count="5">
    <xf numFmtId="0" fontId="0" fillId="0" borderId="0"/>
    <xf numFmtId="9" fontId="1" fillId="0" borderId="0" applyFont="0" applyFill="0" applyBorder="0" applyAlignment="0" applyProtection="0"/>
    <xf numFmtId="0" fontId="2" fillId="0" borderId="0"/>
    <xf numFmtId="0" fontId="2" fillId="0" borderId="0">
      <alignment wrapText="1"/>
    </xf>
    <xf numFmtId="164" fontId="2" fillId="0" borderId="0" applyFont="0" applyFill="0" applyBorder="0" applyAlignment="0" applyProtection="0"/>
  </cellStyleXfs>
  <cellXfs count="37">
    <xf numFmtId="0" fontId="0" fillId="0" borderId="0" xfId="0"/>
    <xf numFmtId="0" fontId="2" fillId="0" borderId="0" xfId="2"/>
    <xf numFmtId="0" fontId="6" fillId="0" borderId="9" xfId="2" applyFont="1" applyBorder="1" applyAlignment="1">
      <alignment horizontal="right" vertical="center" wrapText="1" readingOrder="1"/>
    </xf>
    <xf numFmtId="164" fontId="6" fillId="0" borderId="7" xfId="4" applyFont="1" applyFill="1" applyBorder="1" applyAlignment="1">
      <alignment vertical="center" wrapText="1" readingOrder="1"/>
    </xf>
    <xf numFmtId="164" fontId="6" fillId="0" borderId="8" xfId="4" applyFont="1" applyFill="1" applyBorder="1" applyAlignment="1">
      <alignment vertical="center" wrapText="1" readingOrder="1"/>
    </xf>
    <xf numFmtId="0" fontId="6" fillId="0" borderId="9" xfId="2" applyFont="1" applyBorder="1" applyAlignment="1">
      <alignment vertical="center" wrapText="1" readingOrder="1"/>
    </xf>
    <xf numFmtId="10" fontId="6" fillId="0" borderId="7" xfId="1" applyNumberFormat="1" applyFont="1" applyFill="1" applyBorder="1" applyAlignment="1">
      <alignment horizontal="center" vertical="center" wrapText="1" readingOrder="1"/>
    </xf>
    <xf numFmtId="10" fontId="6" fillId="0" borderId="13" xfId="1" applyNumberFormat="1" applyFont="1" applyFill="1" applyBorder="1" applyAlignment="1">
      <alignment horizontal="center" vertical="center" wrapText="1" readingOrder="1"/>
    </xf>
    <xf numFmtId="43" fontId="2" fillId="0" borderId="0" xfId="2" applyNumberFormat="1"/>
    <xf numFmtId="0" fontId="8" fillId="0" borderId="0" xfId="2" applyFont="1" applyAlignment="1">
      <alignment vertical="top"/>
    </xf>
    <xf numFmtId="0" fontId="6" fillId="0" borderId="17" xfId="2" applyFont="1" applyBorder="1" applyAlignment="1">
      <alignment vertical="center" wrapText="1" readingOrder="1"/>
    </xf>
    <xf numFmtId="0" fontId="6" fillId="0" borderId="16" xfId="2" applyFont="1" applyBorder="1" applyAlignment="1">
      <alignment horizontal="right" vertical="center" wrapText="1" readingOrder="1"/>
    </xf>
    <xf numFmtId="0" fontId="2" fillId="0" borderId="0" xfId="2" applyAlignment="1">
      <alignment horizontal="left" wrapText="1"/>
    </xf>
    <xf numFmtId="0" fontId="5" fillId="2" borderId="7" xfId="3" applyFont="1" applyFill="1" applyBorder="1" applyAlignment="1" applyProtection="1">
      <alignment horizontal="center" vertical="center" wrapText="1"/>
      <protection hidden="1"/>
    </xf>
    <xf numFmtId="0" fontId="5" fillId="2" borderId="8" xfId="3" applyFont="1" applyFill="1" applyBorder="1" applyAlignment="1" applyProtection="1">
      <alignment horizontal="center" vertical="center" wrapText="1"/>
      <protection hidden="1"/>
    </xf>
    <xf numFmtId="0" fontId="5" fillId="2" borderId="9" xfId="3" applyFont="1" applyFill="1" applyBorder="1" applyAlignment="1" applyProtection="1">
      <alignment horizontal="center" vertical="center" wrapText="1"/>
      <protection hidden="1"/>
    </xf>
    <xf numFmtId="0" fontId="2" fillId="0" borderId="0" xfId="2" applyAlignment="1">
      <alignment horizontal="left"/>
    </xf>
    <xf numFmtId="0" fontId="6" fillId="0" borderId="10" xfId="2" applyFont="1" applyBorder="1" applyAlignment="1">
      <alignment vertical="center" wrapText="1" readingOrder="1"/>
    </xf>
    <xf numFmtId="164" fontId="6" fillId="0" borderId="11" xfId="4" applyFont="1" applyFill="1" applyBorder="1" applyAlignment="1">
      <alignment vertical="center" wrapText="1" readingOrder="1"/>
    </xf>
    <xf numFmtId="164" fontId="6" fillId="0" borderId="12" xfId="4" applyFont="1" applyFill="1" applyBorder="1" applyAlignment="1">
      <alignment vertical="center" wrapText="1" readingOrder="1"/>
    </xf>
    <xf numFmtId="0" fontId="2" fillId="0" borderId="0" xfId="2" applyAlignment="1">
      <alignment horizontal="left" wrapText="1"/>
    </xf>
    <xf numFmtId="0" fontId="4" fillId="2" borderId="10" xfId="3" applyFont="1" applyFill="1" applyBorder="1" applyAlignment="1" applyProtection="1">
      <alignment horizontal="center" vertical="center" wrapText="1"/>
      <protection hidden="1"/>
    </xf>
    <xf numFmtId="0" fontId="4" fillId="2" borderId="11" xfId="3" applyFont="1" applyFill="1" applyBorder="1" applyAlignment="1" applyProtection="1">
      <alignment horizontal="center" vertical="center" wrapText="1"/>
      <protection hidden="1"/>
    </xf>
    <xf numFmtId="0" fontId="4" fillId="2" borderId="12" xfId="3" applyFont="1" applyFill="1" applyBorder="1" applyAlignment="1" applyProtection="1">
      <alignment horizontal="center" vertical="center" wrapText="1"/>
      <protection hidden="1"/>
    </xf>
    <xf numFmtId="0" fontId="3" fillId="0" borderId="0" xfId="2" applyFont="1" applyAlignment="1">
      <alignment horizontal="center"/>
    </xf>
    <xf numFmtId="0" fontId="3" fillId="0" borderId="0" xfId="3" applyFont="1" applyAlignment="1" applyProtection="1">
      <alignment horizontal="center" vertical="top" wrapText="1"/>
      <protection hidden="1"/>
    </xf>
    <xf numFmtId="0" fontId="3" fillId="0" borderId="1" xfId="3" applyFont="1" applyBorder="1" applyAlignment="1" applyProtection="1">
      <alignment horizontal="center" vertical="top" wrapText="1"/>
      <protection hidden="1"/>
    </xf>
    <xf numFmtId="0" fontId="5" fillId="2" borderId="2" xfId="3" applyFont="1" applyFill="1" applyBorder="1" applyAlignment="1" applyProtection="1">
      <alignment horizontal="center" vertical="center" wrapText="1"/>
      <protection hidden="1"/>
    </xf>
    <xf numFmtId="0" fontId="5" fillId="2" borderId="6" xfId="3" applyFont="1" applyFill="1" applyBorder="1" applyAlignment="1" applyProtection="1">
      <alignment horizontal="center" vertical="center" wrapText="1"/>
      <protection hidden="1"/>
    </xf>
    <xf numFmtId="0" fontId="5" fillId="2" borderId="3" xfId="3" applyFont="1" applyFill="1" applyBorder="1" applyAlignment="1" applyProtection="1">
      <alignment horizontal="center" vertical="center" wrapText="1"/>
      <protection hidden="1"/>
    </xf>
    <xf numFmtId="0" fontId="5" fillId="2" borderId="4" xfId="3" applyFont="1" applyFill="1" applyBorder="1" applyAlignment="1" applyProtection="1">
      <alignment horizontal="center" vertical="center" wrapText="1"/>
      <protection hidden="1"/>
    </xf>
    <xf numFmtId="0" fontId="5" fillId="2" borderId="5" xfId="3" applyFont="1" applyFill="1" applyBorder="1" applyAlignment="1" applyProtection="1">
      <alignment horizontal="center" vertical="center" wrapText="1"/>
      <protection hidden="1"/>
    </xf>
    <xf numFmtId="0" fontId="5" fillId="2" borderId="10" xfId="3" applyFont="1" applyFill="1" applyBorder="1" applyAlignment="1" applyProtection="1">
      <alignment horizontal="center" vertical="center" wrapText="1"/>
      <protection hidden="1"/>
    </xf>
    <xf numFmtId="0" fontId="5" fillId="2" borderId="11" xfId="3" applyFont="1" applyFill="1" applyBorder="1" applyAlignment="1" applyProtection="1">
      <alignment horizontal="center" vertical="center" wrapText="1"/>
      <protection hidden="1"/>
    </xf>
    <xf numFmtId="0" fontId="5" fillId="2" borderId="12" xfId="3" applyFont="1" applyFill="1" applyBorder="1" applyAlignment="1" applyProtection="1">
      <alignment horizontal="center" vertical="center" wrapText="1"/>
      <protection hidden="1"/>
    </xf>
    <xf numFmtId="0" fontId="5" fillId="2" borderId="14" xfId="3" applyFont="1" applyFill="1" applyBorder="1" applyAlignment="1" applyProtection="1">
      <alignment horizontal="center" vertical="center" wrapText="1"/>
      <protection hidden="1"/>
    </xf>
    <xf numFmtId="0" fontId="5" fillId="2" borderId="15" xfId="3" applyFont="1" applyFill="1" applyBorder="1" applyAlignment="1" applyProtection="1">
      <alignment horizontal="center" vertical="center" wrapText="1"/>
      <protection hidden="1"/>
    </xf>
  </cellXfs>
  <cellStyles count="5">
    <cellStyle name="Moneda 2" xfId="4" xr:uid="{00000000-0005-0000-0000-000000000000}"/>
    <cellStyle name="Normal" xfId="0" builtinId="0"/>
    <cellStyle name="Normal 2" xfId="2" xr:uid="{00000000-0005-0000-0000-000002000000}"/>
    <cellStyle name="Normal_Hoja2" xfId="3" xr:uid="{00000000-0005-0000-0000-000003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1</xdr:row>
      <xdr:rowOff>133350</xdr:rowOff>
    </xdr:from>
    <xdr:to>
      <xdr:col>1</xdr:col>
      <xdr:colOff>1390062</xdr:colOff>
      <xdr:row>5</xdr:row>
      <xdr:rowOff>95250</xdr:rowOff>
    </xdr:to>
    <xdr:pic>
      <xdr:nvPicPr>
        <xdr:cNvPr id="4" name="Imagen 3">
          <a:extLst>
            <a:ext uri="{FF2B5EF4-FFF2-40B4-BE49-F238E27FC236}">
              <a16:creationId xmlns:a16="http://schemas.microsoft.com/office/drawing/2014/main" id="{BED25B73-327E-4D34-84FF-A94D1071EF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225" y="295275"/>
          <a:ext cx="2504487" cy="6000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8:K80"/>
  <sheetViews>
    <sheetView showGridLines="0" tabSelected="1" view="pageBreakPreview" zoomScale="85" zoomScaleNormal="85" zoomScaleSheetLayoutView="85" workbookViewId="0">
      <selection activeCell="C66" sqref="C66"/>
    </sheetView>
  </sheetViews>
  <sheetFormatPr baseColWidth="10" defaultColWidth="9.109375" defaultRowHeight="13.2" x14ac:dyDescent="0.25"/>
  <cols>
    <col min="1" max="1" width="20.6640625" style="1" customWidth="1"/>
    <col min="2" max="2" width="26.109375" style="1" customWidth="1"/>
    <col min="3" max="3" width="22.6640625" style="1" bestFit="1" customWidth="1"/>
    <col min="4" max="4" width="23.88671875" style="1" bestFit="1" customWidth="1"/>
    <col min="5" max="5" width="22.6640625" style="1" bestFit="1" customWidth="1"/>
    <col min="6" max="7" width="9.109375" style="1"/>
    <col min="8" max="8" width="17.44140625" style="1" bestFit="1" customWidth="1"/>
    <col min="9" max="16384" width="9.109375" style="1"/>
  </cols>
  <sheetData>
    <row r="8" spans="1:11" ht="18" x14ac:dyDescent="0.3">
      <c r="A8" s="24" t="s">
        <v>14</v>
      </c>
      <c r="B8" s="24"/>
      <c r="C8" s="24"/>
      <c r="D8" s="24"/>
      <c r="E8" s="24"/>
    </row>
    <row r="9" spans="1:11" ht="15.6" x14ac:dyDescent="0.25">
      <c r="A9" s="25" t="s">
        <v>13</v>
      </c>
      <c r="B9" s="25"/>
      <c r="C9" s="25"/>
      <c r="D9" s="25"/>
      <c r="E9" s="25"/>
    </row>
    <row r="10" spans="1:11" ht="15.6" x14ac:dyDescent="0.25">
      <c r="A10" s="26" t="s">
        <v>15</v>
      </c>
      <c r="B10" s="26"/>
      <c r="C10" s="26"/>
      <c r="D10" s="26"/>
      <c r="E10" s="26"/>
    </row>
    <row r="11" spans="1:11" ht="13.8" x14ac:dyDescent="0.25">
      <c r="A11" s="27" t="s">
        <v>0</v>
      </c>
      <c r="B11" s="35" t="s">
        <v>2</v>
      </c>
      <c r="C11" s="29" t="s">
        <v>1</v>
      </c>
      <c r="D11" s="30"/>
      <c r="E11" s="31"/>
    </row>
    <row r="12" spans="1:11" ht="13.8" x14ac:dyDescent="0.25">
      <c r="A12" s="28"/>
      <c r="B12" s="36"/>
      <c r="C12" s="13" t="s">
        <v>3</v>
      </c>
      <c r="D12" s="13" t="s">
        <v>4</v>
      </c>
      <c r="E12" s="14" t="s">
        <v>5</v>
      </c>
    </row>
    <row r="13" spans="1:11" ht="1.5" customHeight="1" x14ac:dyDescent="0.25">
      <c r="A13" s="15"/>
      <c r="B13" s="13"/>
      <c r="C13" s="13"/>
      <c r="D13" s="13"/>
      <c r="E13" s="14"/>
    </row>
    <row r="14" spans="1:11" ht="13.8" x14ac:dyDescent="0.25">
      <c r="A14" s="32" t="s">
        <v>7</v>
      </c>
      <c r="B14" s="33"/>
      <c r="C14" s="33"/>
      <c r="D14" s="33"/>
      <c r="E14" s="34"/>
    </row>
    <row r="15" spans="1:11" ht="15.75" customHeight="1" x14ac:dyDescent="0.25">
      <c r="A15" s="2" t="s">
        <v>8</v>
      </c>
      <c r="B15" s="3">
        <f>SUM(C15:E15)</f>
        <v>3141946703</v>
      </c>
      <c r="C15" s="3">
        <v>362489348</v>
      </c>
      <c r="D15" s="3">
        <v>1977749504</v>
      </c>
      <c r="E15" s="4">
        <v>801707851</v>
      </c>
      <c r="H15" s="8"/>
      <c r="I15" s="8"/>
      <c r="J15" s="8"/>
      <c r="K15" s="8"/>
    </row>
    <row r="16" spans="1:11" x14ac:dyDescent="0.25">
      <c r="A16" s="5">
        <v>2008</v>
      </c>
      <c r="B16" s="3">
        <f t="shared" ref="B16:B30" si="0">SUM(C16:E16)</f>
        <v>9883922234</v>
      </c>
      <c r="C16" s="3">
        <v>1289832451</v>
      </c>
      <c r="D16" s="3">
        <v>6257310152</v>
      </c>
      <c r="E16" s="4">
        <v>2336779631</v>
      </c>
      <c r="H16" s="8"/>
      <c r="I16" s="8"/>
      <c r="J16" s="8"/>
      <c r="K16" s="8"/>
    </row>
    <row r="17" spans="1:11" x14ac:dyDescent="0.25">
      <c r="A17" s="5">
        <v>2009</v>
      </c>
      <c r="B17" s="3">
        <f t="shared" si="0"/>
        <v>11062334244</v>
      </c>
      <c r="C17" s="3">
        <v>1392488358</v>
      </c>
      <c r="D17" s="3">
        <v>6570271747</v>
      </c>
      <c r="E17" s="4">
        <v>3099574139</v>
      </c>
      <c r="H17" s="8"/>
      <c r="I17" s="8"/>
      <c r="J17" s="8"/>
      <c r="K17" s="8"/>
    </row>
    <row r="18" spans="1:11" x14ac:dyDescent="0.25">
      <c r="A18" s="5">
        <v>2010</v>
      </c>
      <c r="B18" s="3">
        <f t="shared" si="0"/>
        <v>8458675147</v>
      </c>
      <c r="C18" s="3">
        <v>1557829717.04</v>
      </c>
      <c r="D18" s="3">
        <v>6562765646.0699997</v>
      </c>
      <c r="E18" s="4">
        <v>338079783.88999999</v>
      </c>
      <c r="H18" s="8"/>
      <c r="I18" s="8"/>
      <c r="J18" s="8"/>
      <c r="K18" s="8"/>
    </row>
    <row r="19" spans="1:11" x14ac:dyDescent="0.25">
      <c r="A19" s="5">
        <v>2011</v>
      </c>
      <c r="B19" s="3">
        <f t="shared" si="0"/>
        <v>9753479757.2400017</v>
      </c>
      <c r="C19" s="3">
        <v>1621786119.3800001</v>
      </c>
      <c r="D19" s="3">
        <v>7679285513.0900002</v>
      </c>
      <c r="E19" s="4">
        <v>452408124.76999998</v>
      </c>
      <c r="H19" s="8"/>
      <c r="I19" s="8"/>
      <c r="J19" s="8"/>
      <c r="K19" s="8"/>
    </row>
    <row r="20" spans="1:11" x14ac:dyDescent="0.25">
      <c r="A20" s="5">
        <v>2012</v>
      </c>
      <c r="B20" s="3">
        <f t="shared" si="0"/>
        <v>10529974407.040001</v>
      </c>
      <c r="C20" s="3">
        <v>1586854180.3200002</v>
      </c>
      <c r="D20" s="3">
        <v>8532152875.79</v>
      </c>
      <c r="E20" s="4">
        <v>410967350.92999995</v>
      </c>
      <c r="H20" s="8"/>
      <c r="I20" s="8"/>
      <c r="J20" s="8"/>
      <c r="K20" s="8"/>
    </row>
    <row r="21" spans="1:11" x14ac:dyDescent="0.25">
      <c r="A21" s="5">
        <v>2013</v>
      </c>
      <c r="B21" s="3">
        <f t="shared" si="0"/>
        <v>11599157145.219999</v>
      </c>
      <c r="C21" s="3">
        <v>1601987211.2199998</v>
      </c>
      <c r="D21" s="3">
        <v>9429654838.8600006</v>
      </c>
      <c r="E21" s="4">
        <v>567515095.13999999</v>
      </c>
      <c r="H21" s="8"/>
      <c r="I21" s="8"/>
      <c r="J21" s="8"/>
      <c r="K21" s="8"/>
    </row>
    <row r="22" spans="1:11" x14ac:dyDescent="0.25">
      <c r="A22" s="5">
        <v>2014</v>
      </c>
      <c r="B22" s="3">
        <f t="shared" si="0"/>
        <v>13074244811.379999</v>
      </c>
      <c r="C22" s="3">
        <v>1758587461.9099998</v>
      </c>
      <c r="D22" s="3">
        <v>10595750510.5</v>
      </c>
      <c r="E22" s="4">
        <v>719906838.97000003</v>
      </c>
      <c r="H22" s="8"/>
      <c r="I22" s="8"/>
      <c r="J22" s="8"/>
      <c r="K22" s="8"/>
    </row>
    <row r="23" spans="1:11" x14ac:dyDescent="0.25">
      <c r="A23" s="5">
        <v>2015</v>
      </c>
      <c r="B23" s="3">
        <f t="shared" si="0"/>
        <v>14521406539.279999</v>
      </c>
      <c r="C23" s="3">
        <v>2029686442.8499999</v>
      </c>
      <c r="D23" s="3">
        <v>11678419923.189999</v>
      </c>
      <c r="E23" s="4">
        <v>813300173.24000001</v>
      </c>
      <c r="H23" s="8"/>
      <c r="I23" s="8"/>
      <c r="J23" s="8"/>
      <c r="K23" s="8"/>
    </row>
    <row r="24" spans="1:11" x14ac:dyDescent="0.25">
      <c r="A24" s="5">
        <v>2016</v>
      </c>
      <c r="B24" s="3">
        <f t="shared" si="0"/>
        <v>14267216855.499996</v>
      </c>
      <c r="C24" s="3">
        <v>1871670524.9100003</v>
      </c>
      <c r="D24" s="3">
        <v>11450091068.739996</v>
      </c>
      <c r="E24" s="4">
        <v>945455261.8499999</v>
      </c>
      <c r="H24" s="8"/>
      <c r="I24" s="8"/>
      <c r="J24" s="8"/>
      <c r="K24" s="8"/>
    </row>
    <row r="25" spans="1:11" x14ac:dyDescent="0.25">
      <c r="A25" s="5">
        <v>2017</v>
      </c>
      <c r="B25" s="3">
        <f t="shared" si="0"/>
        <v>11600959357.969997</v>
      </c>
      <c r="C25" s="3">
        <v>1496882823.2700005</v>
      </c>
      <c r="D25" s="3">
        <v>8605333505.5799961</v>
      </c>
      <c r="E25" s="4">
        <v>1498743029.1200006</v>
      </c>
      <c r="H25" s="8"/>
      <c r="I25" s="8"/>
      <c r="J25" s="8"/>
      <c r="K25" s="8"/>
    </row>
    <row r="26" spans="1:11" x14ac:dyDescent="0.25">
      <c r="A26" s="5">
        <v>2018</v>
      </c>
      <c r="B26" s="3">
        <f t="shared" si="0"/>
        <v>9571075448.3400002</v>
      </c>
      <c r="C26" s="3">
        <v>1689762314.9399996</v>
      </c>
      <c r="D26" s="3">
        <v>6057504060.7700005</v>
      </c>
      <c r="E26" s="4">
        <v>1823809072.6300001</v>
      </c>
      <c r="H26" s="8"/>
      <c r="I26" s="8"/>
      <c r="J26" s="8"/>
      <c r="K26" s="8"/>
    </row>
    <row r="27" spans="1:11" x14ac:dyDescent="0.25">
      <c r="A27" s="5">
        <v>2019</v>
      </c>
      <c r="B27" s="3">
        <f t="shared" si="0"/>
        <v>8533003358.0200005</v>
      </c>
      <c r="C27" s="3">
        <v>1853864157.5000005</v>
      </c>
      <c r="D27" s="3">
        <v>4567916971.0899992</v>
      </c>
      <c r="E27" s="4">
        <v>2111222229.4299998</v>
      </c>
      <c r="H27" s="8"/>
      <c r="I27" s="8"/>
      <c r="J27" s="8"/>
      <c r="K27" s="8"/>
    </row>
    <row r="28" spans="1:11" x14ac:dyDescent="0.25">
      <c r="A28" s="5">
        <v>2020</v>
      </c>
      <c r="B28" s="3">
        <f t="shared" si="0"/>
        <v>9303153951.7299995</v>
      </c>
      <c r="C28" s="3">
        <v>1996801755.1899996</v>
      </c>
      <c r="D28" s="3">
        <v>4824264874.1999998</v>
      </c>
      <c r="E28" s="4">
        <v>2482087322.3400002</v>
      </c>
      <c r="H28" s="8"/>
      <c r="I28" s="8"/>
      <c r="J28" s="8"/>
      <c r="K28" s="8"/>
    </row>
    <row r="29" spans="1:11" x14ac:dyDescent="0.25">
      <c r="A29" s="5">
        <v>2021</v>
      </c>
      <c r="B29" s="3">
        <f t="shared" si="0"/>
        <v>10760796346.530003</v>
      </c>
      <c r="C29" s="3">
        <v>2084349663.8099999</v>
      </c>
      <c r="D29" s="3">
        <v>5351198016.7800026</v>
      </c>
      <c r="E29" s="4">
        <v>3325248665.9399996</v>
      </c>
      <c r="H29" s="8"/>
      <c r="I29" s="8"/>
      <c r="J29" s="8"/>
      <c r="K29" s="8"/>
    </row>
    <row r="30" spans="1:11" x14ac:dyDescent="0.25">
      <c r="A30" s="5">
        <v>2022</v>
      </c>
      <c r="B30" s="3">
        <f t="shared" si="0"/>
        <v>12456465141.359997</v>
      </c>
      <c r="C30" s="3">
        <v>2173573449.0399995</v>
      </c>
      <c r="D30" s="3">
        <v>5961844272.119998</v>
      </c>
      <c r="E30" s="4">
        <v>4321047420.1999998</v>
      </c>
      <c r="H30" s="8"/>
      <c r="I30" s="8"/>
      <c r="J30" s="8"/>
      <c r="K30" s="8"/>
    </row>
    <row r="31" spans="1:11" x14ac:dyDescent="0.25">
      <c r="A31" s="5">
        <v>2023</v>
      </c>
      <c r="B31" s="3">
        <f>SUM(C31:E31)</f>
        <v>14197235860.830002</v>
      </c>
      <c r="C31" s="3">
        <v>2267671465.6200004</v>
      </c>
      <c r="D31" s="3">
        <v>6569494738.5200033</v>
      </c>
      <c r="E31" s="4">
        <v>5360069656.6899996</v>
      </c>
      <c r="H31" s="8"/>
      <c r="I31" s="8"/>
      <c r="J31" s="8"/>
      <c r="K31" s="8"/>
    </row>
    <row r="32" spans="1:11" x14ac:dyDescent="0.25">
      <c r="A32" s="5">
        <v>2024</v>
      </c>
      <c r="B32" s="3">
        <f>SUM(C32:E32)</f>
        <v>16848590106.219999</v>
      </c>
      <c r="C32" s="3">
        <v>2549376217.73</v>
      </c>
      <c r="D32" s="3">
        <v>7608391265.8199997</v>
      </c>
      <c r="E32" s="4">
        <v>6690822622.6700001</v>
      </c>
      <c r="H32" s="8"/>
      <c r="I32" s="8"/>
      <c r="J32" s="8"/>
      <c r="K32" s="8"/>
    </row>
    <row r="33" spans="1:11" x14ac:dyDescent="0.25">
      <c r="A33" s="17">
        <v>2025</v>
      </c>
      <c r="B33" s="3">
        <f>SUM(C33:E33)</f>
        <v>9179800423.210001</v>
      </c>
      <c r="C33" s="18">
        <v>1745572791.1400001</v>
      </c>
      <c r="D33" s="18">
        <v>4799588085.1999998</v>
      </c>
      <c r="E33" s="19">
        <v>2634639546.8700008</v>
      </c>
      <c r="H33" s="8"/>
      <c r="I33" s="8"/>
      <c r="J33" s="8"/>
      <c r="K33" s="8"/>
    </row>
    <row r="34" spans="1:11" x14ac:dyDescent="0.25">
      <c r="A34" s="21" t="s">
        <v>6</v>
      </c>
      <c r="B34" s="22"/>
      <c r="C34" s="22"/>
      <c r="D34" s="22"/>
      <c r="E34" s="23"/>
    </row>
    <row r="35" spans="1:11" ht="15" customHeight="1" x14ac:dyDescent="0.25">
      <c r="A35" s="2" t="s">
        <v>8</v>
      </c>
      <c r="B35" s="3">
        <f>SUM(C35:E35)</f>
        <v>2402224096</v>
      </c>
      <c r="C35" s="3">
        <v>192600663</v>
      </c>
      <c r="D35" s="3">
        <v>1458503277</v>
      </c>
      <c r="E35" s="4">
        <v>751120156</v>
      </c>
      <c r="H35" s="8"/>
      <c r="I35" s="8"/>
      <c r="J35" s="8"/>
      <c r="K35" s="8"/>
    </row>
    <row r="36" spans="1:11" x14ac:dyDescent="0.25">
      <c r="A36" s="5">
        <v>2008</v>
      </c>
      <c r="B36" s="3">
        <f t="shared" ref="B36:B50" si="1">SUM(C36:E36)</f>
        <v>7086659613</v>
      </c>
      <c r="C36" s="3">
        <v>613483044</v>
      </c>
      <c r="D36" s="3">
        <v>4457640784</v>
      </c>
      <c r="E36" s="4">
        <v>2015535785</v>
      </c>
      <c r="H36" s="8"/>
      <c r="I36" s="8"/>
      <c r="J36" s="8"/>
      <c r="K36" s="8"/>
    </row>
    <row r="37" spans="1:11" x14ac:dyDescent="0.25">
      <c r="A37" s="5">
        <v>2009</v>
      </c>
      <c r="B37" s="3">
        <f t="shared" si="1"/>
        <v>8484106370</v>
      </c>
      <c r="C37" s="3">
        <v>751687492</v>
      </c>
      <c r="D37" s="3">
        <v>5234895652</v>
      </c>
      <c r="E37" s="4">
        <v>2497523226</v>
      </c>
      <c r="H37" s="8"/>
      <c r="I37" s="8"/>
      <c r="J37" s="8"/>
      <c r="K37" s="8"/>
    </row>
    <row r="38" spans="1:11" x14ac:dyDescent="0.25">
      <c r="A38" s="5">
        <v>2010</v>
      </c>
      <c r="B38" s="3">
        <f t="shared" si="1"/>
        <v>6463929697.420001</v>
      </c>
      <c r="C38" s="3">
        <v>1130247301.51</v>
      </c>
      <c r="D38" s="3">
        <v>5021301385.7300005</v>
      </c>
      <c r="E38" s="4">
        <v>312381010.17999995</v>
      </c>
      <c r="H38" s="8"/>
      <c r="I38" s="8"/>
      <c r="J38" s="8"/>
      <c r="K38" s="8"/>
    </row>
    <row r="39" spans="1:11" x14ac:dyDescent="0.25">
      <c r="A39" s="5">
        <v>2011</v>
      </c>
      <c r="B39" s="3">
        <f t="shared" si="1"/>
        <v>6640166912.7300005</v>
      </c>
      <c r="C39" s="3">
        <v>985514636.26999998</v>
      </c>
      <c r="D39" s="3">
        <v>5226812958.8199997</v>
      </c>
      <c r="E39" s="4">
        <v>427839317.63999999</v>
      </c>
      <c r="H39" s="8"/>
      <c r="I39" s="8"/>
      <c r="J39" s="8"/>
      <c r="K39" s="8"/>
    </row>
    <row r="40" spans="1:11" x14ac:dyDescent="0.25">
      <c r="A40" s="5">
        <v>2012</v>
      </c>
      <c r="B40" s="3">
        <f t="shared" si="1"/>
        <v>7960987418.8800001</v>
      </c>
      <c r="C40" s="3">
        <v>1359515122.4200001</v>
      </c>
      <c r="D40" s="3">
        <v>6209325493.6999998</v>
      </c>
      <c r="E40" s="4">
        <v>392146802.75999999</v>
      </c>
      <c r="H40" s="8"/>
      <c r="I40" s="8"/>
      <c r="J40" s="8"/>
      <c r="K40" s="8"/>
    </row>
    <row r="41" spans="1:11" x14ac:dyDescent="0.25">
      <c r="A41" s="5">
        <v>2013</v>
      </c>
      <c r="B41" s="3">
        <f t="shared" si="1"/>
        <v>8839965331.960001</v>
      </c>
      <c r="C41" s="3">
        <v>1328629344.46</v>
      </c>
      <c r="D41" s="3">
        <v>6988597439.3300009</v>
      </c>
      <c r="E41" s="4">
        <v>522738548.17000002</v>
      </c>
      <c r="H41" s="8"/>
      <c r="I41" s="8"/>
      <c r="J41" s="8"/>
      <c r="K41" s="8"/>
    </row>
    <row r="42" spans="1:11" x14ac:dyDescent="0.25">
      <c r="A42" s="5">
        <v>2014</v>
      </c>
      <c r="B42" s="3">
        <f t="shared" si="1"/>
        <v>9979895447.1100006</v>
      </c>
      <c r="C42" s="3">
        <v>1831072466.29</v>
      </c>
      <c r="D42" s="3">
        <v>7441510993.6200008</v>
      </c>
      <c r="E42" s="4">
        <v>707311987.20000005</v>
      </c>
      <c r="H42" s="8"/>
      <c r="I42" s="8"/>
      <c r="J42" s="8"/>
      <c r="K42" s="8"/>
    </row>
    <row r="43" spans="1:11" x14ac:dyDescent="0.25">
      <c r="A43" s="5">
        <v>2015</v>
      </c>
      <c r="B43" s="3">
        <f t="shared" si="1"/>
        <v>10723246718.340002</v>
      </c>
      <c r="C43" s="3">
        <v>1629769650.29</v>
      </c>
      <c r="D43" s="3">
        <v>8309231919.0200005</v>
      </c>
      <c r="E43" s="4">
        <v>784245149.02999997</v>
      </c>
      <c r="H43" s="8"/>
      <c r="I43" s="8"/>
      <c r="J43" s="8"/>
      <c r="K43" s="8"/>
    </row>
    <row r="44" spans="1:11" x14ac:dyDescent="0.25">
      <c r="A44" s="5">
        <v>2016</v>
      </c>
      <c r="B44" s="3">
        <f t="shared" si="1"/>
        <v>11008921415.210003</v>
      </c>
      <c r="C44" s="3">
        <v>1551888118.76</v>
      </c>
      <c r="D44" s="3">
        <v>8386476772.4500027</v>
      </c>
      <c r="E44" s="4">
        <v>1070556524.0000001</v>
      </c>
      <c r="H44" s="8"/>
      <c r="I44" s="8"/>
      <c r="J44" s="8"/>
      <c r="K44" s="8"/>
    </row>
    <row r="45" spans="1:11" x14ac:dyDescent="0.25">
      <c r="A45" s="5">
        <v>2017</v>
      </c>
      <c r="B45" s="3">
        <f t="shared" si="1"/>
        <v>8891327897.5100021</v>
      </c>
      <c r="C45" s="3">
        <v>1195672841.1499999</v>
      </c>
      <c r="D45" s="3">
        <v>6105711145.5600023</v>
      </c>
      <c r="E45" s="4">
        <v>1589943910.8</v>
      </c>
      <c r="H45" s="8"/>
      <c r="I45" s="8"/>
      <c r="J45" s="8"/>
      <c r="K45" s="8"/>
    </row>
    <row r="46" spans="1:11" x14ac:dyDescent="0.25">
      <c r="A46" s="5">
        <v>2018</v>
      </c>
      <c r="B46" s="3">
        <f t="shared" si="1"/>
        <v>7686847912.9800005</v>
      </c>
      <c r="C46" s="3">
        <v>1363065576.6500003</v>
      </c>
      <c r="D46" s="3">
        <v>4413338894.46</v>
      </c>
      <c r="E46" s="4">
        <v>1910443441.8700001</v>
      </c>
      <c r="H46" s="8"/>
      <c r="I46" s="8"/>
      <c r="J46" s="8"/>
      <c r="K46" s="8"/>
    </row>
    <row r="47" spans="1:11" x14ac:dyDescent="0.25">
      <c r="A47" s="5">
        <v>2019</v>
      </c>
      <c r="B47" s="3">
        <f t="shared" si="1"/>
        <v>7185953511.1399994</v>
      </c>
      <c r="C47" s="3">
        <v>1492135529.0499995</v>
      </c>
      <c r="D47" s="3">
        <v>3454952799.1500006</v>
      </c>
      <c r="E47" s="4">
        <v>2238865182.9399996</v>
      </c>
      <c r="H47" s="8"/>
      <c r="I47" s="8"/>
      <c r="J47" s="8"/>
      <c r="K47" s="8"/>
    </row>
    <row r="48" spans="1:11" x14ac:dyDescent="0.25">
      <c r="A48" s="5">
        <v>2020</v>
      </c>
      <c r="B48" s="3">
        <f t="shared" si="1"/>
        <v>7335141893.2200012</v>
      </c>
      <c r="C48" s="3">
        <v>1302339228.0700004</v>
      </c>
      <c r="D48" s="3">
        <v>3308468978.7600007</v>
      </c>
      <c r="E48" s="4">
        <v>2724333686.3900003</v>
      </c>
      <c r="H48" s="8"/>
      <c r="I48" s="8"/>
      <c r="J48" s="8"/>
      <c r="K48" s="8"/>
    </row>
    <row r="49" spans="1:11" x14ac:dyDescent="0.25">
      <c r="A49" s="5">
        <v>2021</v>
      </c>
      <c r="B49" s="3">
        <f t="shared" si="1"/>
        <v>9516659465.1599998</v>
      </c>
      <c r="C49" s="3">
        <v>1814459614.3699996</v>
      </c>
      <c r="D49" s="3">
        <v>4347866701.4399996</v>
      </c>
      <c r="E49" s="4">
        <v>3354333149.3499999</v>
      </c>
      <c r="H49" s="8"/>
      <c r="I49" s="8"/>
      <c r="J49" s="8"/>
      <c r="K49" s="8"/>
    </row>
    <row r="50" spans="1:11" x14ac:dyDescent="0.25">
      <c r="A50" s="5">
        <v>2022</v>
      </c>
      <c r="B50" s="3">
        <f t="shared" si="1"/>
        <v>10683524782.730001</v>
      </c>
      <c r="C50" s="3">
        <v>1970893715.0999997</v>
      </c>
      <c r="D50" s="3">
        <v>4774194915.4900017</v>
      </c>
      <c r="E50" s="4">
        <v>3938436152.1400003</v>
      </c>
      <c r="H50" s="8"/>
      <c r="I50" s="8"/>
      <c r="J50" s="8"/>
      <c r="K50" s="8"/>
    </row>
    <row r="51" spans="1:11" x14ac:dyDescent="0.25">
      <c r="A51" s="5">
        <v>2023</v>
      </c>
      <c r="B51" s="3">
        <f>SUM(C51:E51)</f>
        <v>12404410958.66</v>
      </c>
      <c r="C51" s="3">
        <v>2232602541.6300006</v>
      </c>
      <c r="D51" s="3">
        <v>5162155503.3400011</v>
      </c>
      <c r="E51" s="4">
        <v>5009652913.6899996</v>
      </c>
      <c r="H51" s="8"/>
      <c r="I51" s="8"/>
      <c r="J51" s="8"/>
      <c r="K51" s="8"/>
    </row>
    <row r="52" spans="1:11" x14ac:dyDescent="0.25">
      <c r="A52" s="5">
        <v>2024</v>
      </c>
      <c r="B52" s="3">
        <f>SUM(C52:E52)</f>
        <v>14365989414.6</v>
      </c>
      <c r="C52" s="3">
        <v>2446151575.4699998</v>
      </c>
      <c r="D52" s="3">
        <v>5519863625.75</v>
      </c>
      <c r="E52" s="4">
        <v>6399974213.3800011</v>
      </c>
      <c r="H52" s="8"/>
      <c r="I52" s="8"/>
      <c r="J52" s="8"/>
      <c r="K52" s="8"/>
    </row>
    <row r="53" spans="1:11" x14ac:dyDescent="0.25">
      <c r="A53" s="17">
        <v>2025</v>
      </c>
      <c r="B53" s="3">
        <f>SUM(C53:E53)</f>
        <v>7118512826.4200001</v>
      </c>
      <c r="C53" s="18">
        <v>1598506034.2299998</v>
      </c>
      <c r="D53" s="18">
        <v>3542925837.8200002</v>
      </c>
      <c r="E53" s="19">
        <v>1977080954.3700001</v>
      </c>
      <c r="H53" s="8"/>
      <c r="I53" s="8"/>
      <c r="J53" s="8"/>
      <c r="K53" s="8"/>
    </row>
    <row r="54" spans="1:11" x14ac:dyDescent="0.25">
      <c r="A54" s="21" t="s">
        <v>9</v>
      </c>
      <c r="B54" s="22"/>
      <c r="C54" s="22"/>
      <c r="D54" s="22"/>
      <c r="E54" s="23"/>
    </row>
    <row r="55" spans="1:11" ht="15.6" customHeight="1" x14ac:dyDescent="0.25">
      <c r="A55" s="2" t="s">
        <v>8</v>
      </c>
      <c r="B55" s="6">
        <f t="shared" ref="B55:E55" si="2">B35/B15</f>
        <v>0.76456551401915995</v>
      </c>
      <c r="C55" s="6">
        <f t="shared" si="2"/>
        <v>0.53132778676850945</v>
      </c>
      <c r="D55" s="6">
        <f t="shared" si="2"/>
        <v>0.73745601960722318</v>
      </c>
      <c r="E55" s="6">
        <f t="shared" si="2"/>
        <v>0.93690008781016665</v>
      </c>
    </row>
    <row r="56" spans="1:11" x14ac:dyDescent="0.25">
      <c r="A56" s="5">
        <v>2008</v>
      </c>
      <c r="B56" s="6">
        <f t="shared" ref="B56:C56" si="3">B36/B16</f>
        <v>0.71698860484984261</v>
      </c>
      <c r="C56" s="6">
        <f t="shared" si="3"/>
        <v>0.47563002739182902</v>
      </c>
      <c r="D56" s="6">
        <f t="shared" ref="D56:E56" si="4">D36/D16</f>
        <v>0.71238929759222847</v>
      </c>
      <c r="E56" s="6">
        <f t="shared" si="4"/>
        <v>0.86252711135515714</v>
      </c>
    </row>
    <row r="57" spans="1:11" x14ac:dyDescent="0.25">
      <c r="A57" s="5">
        <v>2009</v>
      </c>
      <c r="B57" s="6">
        <f t="shared" ref="B57:C57" si="5">B37/B17</f>
        <v>0.76693636106697993</v>
      </c>
      <c r="C57" s="6">
        <f t="shared" si="5"/>
        <v>0.53981599751371134</v>
      </c>
      <c r="D57" s="6">
        <f t="shared" ref="D57:E57" si="6">D37/D17</f>
        <v>0.79675481526167691</v>
      </c>
      <c r="E57" s="6">
        <f t="shared" si="6"/>
        <v>0.80576334489800694</v>
      </c>
    </row>
    <row r="58" spans="1:11" x14ac:dyDescent="0.25">
      <c r="A58" s="5">
        <v>2010</v>
      </c>
      <c r="B58" s="6">
        <f t="shared" ref="B58:C58" si="7">B38/B18</f>
        <v>0.76417755559657985</v>
      </c>
      <c r="C58" s="6">
        <f t="shared" si="7"/>
        <v>0.7255268590315247</v>
      </c>
      <c r="D58" s="6">
        <f t="shared" ref="D58:E58" si="8">D38/D18</f>
        <v>0.76511971576143678</v>
      </c>
      <c r="E58" s="6">
        <f t="shared" si="8"/>
        <v>0.92398606797985416</v>
      </c>
    </row>
    <row r="59" spans="1:11" x14ac:dyDescent="0.25">
      <c r="A59" s="5">
        <v>2011</v>
      </c>
      <c r="B59" s="6">
        <f t="shared" ref="B59:C59" si="9">B39/B19</f>
        <v>0.68079978407716579</v>
      </c>
      <c r="C59" s="6">
        <f t="shared" si="9"/>
        <v>0.60767238324049588</v>
      </c>
      <c r="D59" s="6">
        <f t="shared" ref="D59:E59" si="10">D39/D19</f>
        <v>0.68063792522239852</v>
      </c>
      <c r="E59" s="6">
        <f t="shared" si="10"/>
        <v>0.94569326724074521</v>
      </c>
    </row>
    <row r="60" spans="1:11" x14ac:dyDescent="0.25">
      <c r="A60" s="5">
        <v>2012</v>
      </c>
      <c r="B60" s="6">
        <f>B40/B20</f>
        <v>0.75603103209420353</v>
      </c>
      <c r="C60" s="6">
        <f t="shared" ref="C60" si="11">C40/C20</f>
        <v>0.85673601221874363</v>
      </c>
      <c r="D60" s="6">
        <f t="shared" ref="D60:E60" si="12">D40/D20</f>
        <v>0.72775600532416296</v>
      </c>
      <c r="E60" s="6">
        <f t="shared" si="12"/>
        <v>0.95420427406846331</v>
      </c>
    </row>
    <row r="61" spans="1:11" x14ac:dyDescent="0.25">
      <c r="A61" s="5">
        <v>2013</v>
      </c>
      <c r="B61" s="6">
        <f t="shared" ref="B61:C61" si="13">B41/B21</f>
        <v>0.76212135255042579</v>
      </c>
      <c r="C61" s="6">
        <f t="shared" si="13"/>
        <v>0.8293632652960925</v>
      </c>
      <c r="D61" s="6">
        <f t="shared" ref="D61:E61" si="14">D41/D21</f>
        <v>0.74112971882382161</v>
      </c>
      <c r="E61" s="6">
        <f t="shared" si="14"/>
        <v>0.92110069431905761</v>
      </c>
    </row>
    <row r="62" spans="1:11" x14ac:dyDescent="0.25">
      <c r="A62" s="5">
        <v>2014</v>
      </c>
      <c r="B62" s="6">
        <f t="shared" ref="B62:C62" si="15">B42/B22</f>
        <v>0.76332481080845027</v>
      </c>
      <c r="C62" s="6">
        <f t="shared" si="15"/>
        <v>1.0412177420514952</v>
      </c>
      <c r="D62" s="6">
        <f t="shared" ref="D62:E62" si="16">D42/D22</f>
        <v>0.70231089211148723</v>
      </c>
      <c r="E62" s="6">
        <f t="shared" si="16"/>
        <v>0.98250488662113566</v>
      </c>
    </row>
    <row r="63" spans="1:11" x14ac:dyDescent="0.25">
      <c r="A63" s="5">
        <v>2015</v>
      </c>
      <c r="B63" s="6">
        <f t="shared" ref="B63:C63" si="17">B43/B23</f>
        <v>0.73844408179978427</v>
      </c>
      <c r="C63" s="6">
        <f t="shared" si="17"/>
        <v>0.80296621974847815</v>
      </c>
      <c r="D63" s="6">
        <f t="shared" ref="D63:E63" si="18">D43/D23</f>
        <v>0.71150309491100283</v>
      </c>
      <c r="E63" s="6">
        <f t="shared" si="18"/>
        <v>0.96427515305418965</v>
      </c>
    </row>
    <row r="64" spans="1:11" x14ac:dyDescent="0.25">
      <c r="A64" s="5">
        <v>2016</v>
      </c>
      <c r="B64" s="6">
        <f t="shared" ref="B64:C64" si="19">B44/B24</f>
        <v>0.7716236128398144</v>
      </c>
      <c r="C64" s="6">
        <f t="shared" si="19"/>
        <v>0.82914599450382587</v>
      </c>
      <c r="D64" s="6">
        <f t="shared" ref="D64:E64" si="20">D44/D24</f>
        <v>0.73243756072351285</v>
      </c>
      <c r="E64" s="6">
        <f t="shared" si="20"/>
        <v>1.1323185423974593</v>
      </c>
    </row>
    <row r="65" spans="1:5" x14ac:dyDescent="0.25">
      <c r="A65" s="5">
        <v>2017</v>
      </c>
      <c r="B65" s="6">
        <f t="shared" ref="B65:C65" si="21">B45/B25</f>
        <v>0.76643039796545398</v>
      </c>
      <c r="C65" s="6">
        <f t="shared" si="21"/>
        <v>0.79877517636150352</v>
      </c>
      <c r="D65" s="6">
        <f t="shared" ref="D65:E65" si="22">D45/D25</f>
        <v>0.70952638170279492</v>
      </c>
      <c r="E65" s="6">
        <f t="shared" si="22"/>
        <v>1.0608515802295666</v>
      </c>
    </row>
    <row r="66" spans="1:5" x14ac:dyDescent="0.25">
      <c r="A66" s="5">
        <v>2018</v>
      </c>
      <c r="B66" s="6">
        <f t="shared" ref="B66:C66" si="23">B46/B26</f>
        <v>0.80313314365453059</v>
      </c>
      <c r="C66" s="6">
        <f t="shared" si="23"/>
        <v>0.80666112896380948</v>
      </c>
      <c r="D66" s="6">
        <f t="shared" ref="D66:E66" si="24">D46/D26</f>
        <v>0.7285738235062772</v>
      </c>
      <c r="E66" s="6">
        <f t="shared" si="24"/>
        <v>1.0475018852247895</v>
      </c>
    </row>
    <row r="67" spans="1:5" x14ac:dyDescent="0.25">
      <c r="A67" s="5">
        <v>2019</v>
      </c>
      <c r="B67" s="6">
        <f t="shared" ref="B67:C67" si="25">B47/B27</f>
        <v>0.84213649164758198</v>
      </c>
      <c r="C67" s="6">
        <f t="shared" si="25"/>
        <v>0.80487856837482397</v>
      </c>
      <c r="D67" s="6">
        <f t="shared" ref="D67:E67" si="26">D47/D27</f>
        <v>0.75635192605647938</v>
      </c>
      <c r="E67" s="6">
        <f t="shared" si="26"/>
        <v>1.0604592693894008</v>
      </c>
    </row>
    <row r="68" spans="1:5" x14ac:dyDescent="0.25">
      <c r="A68" s="5">
        <v>2020</v>
      </c>
      <c r="B68" s="6">
        <f t="shared" ref="B68:C68" si="27">B48/B28</f>
        <v>0.78845754152611547</v>
      </c>
      <c r="C68" s="6">
        <f t="shared" si="27"/>
        <v>0.65221258178735941</v>
      </c>
      <c r="D68" s="6">
        <f t="shared" ref="D68:E68" si="28">D48/D28</f>
        <v>0.68579753911390262</v>
      </c>
      <c r="E68" s="6">
        <f t="shared" si="28"/>
        <v>1.0975978410870819</v>
      </c>
    </row>
    <row r="69" spans="1:5" x14ac:dyDescent="0.25">
      <c r="A69" s="10">
        <v>2021</v>
      </c>
      <c r="B69" s="6">
        <f t="shared" ref="B69:C69" si="29">B49/B29</f>
        <v>0.88438245262664084</v>
      </c>
      <c r="C69" s="6">
        <f t="shared" si="29"/>
        <v>0.87051594359332873</v>
      </c>
      <c r="D69" s="6">
        <f t="shared" ref="D69:E69" si="30">D49/D29</f>
        <v>0.81250342218811378</v>
      </c>
      <c r="E69" s="6">
        <f t="shared" si="30"/>
        <v>1.0087465589289331</v>
      </c>
    </row>
    <row r="70" spans="1:5" x14ac:dyDescent="0.25">
      <c r="A70" s="10">
        <v>2022</v>
      </c>
      <c r="B70" s="6">
        <f t="shared" ref="B70:E73" si="31">B50/B30</f>
        <v>0.85766906273087151</v>
      </c>
      <c r="C70" s="6">
        <f t="shared" si="31"/>
        <v>0.90675275591468174</v>
      </c>
      <c r="D70" s="6">
        <f t="shared" si="31"/>
        <v>0.80079161708669133</v>
      </c>
      <c r="E70" s="6">
        <f t="shared" si="31"/>
        <v>0.91145404554660259</v>
      </c>
    </row>
    <row r="71" spans="1:5" x14ac:dyDescent="0.25">
      <c r="A71" s="10">
        <v>2023</v>
      </c>
      <c r="B71" s="6">
        <f t="shared" si="31"/>
        <v>0.87372014385445385</v>
      </c>
      <c r="C71" s="6">
        <f t="shared" si="31"/>
        <v>0.98453527130288621</v>
      </c>
      <c r="D71" s="6">
        <f t="shared" si="31"/>
        <v>0.78577664018389148</v>
      </c>
      <c r="E71" s="6">
        <f t="shared" si="31"/>
        <v>0.93462459157361166</v>
      </c>
    </row>
    <row r="72" spans="1:5" x14ac:dyDescent="0.25">
      <c r="A72" s="5">
        <v>2024</v>
      </c>
      <c r="B72" s="6">
        <f t="shared" si="31"/>
        <v>0.85265231832641619</v>
      </c>
      <c r="C72" s="6">
        <f t="shared" si="31"/>
        <v>0.95950984341106282</v>
      </c>
      <c r="D72" s="6">
        <f t="shared" si="31"/>
        <v>0.72549681435909863</v>
      </c>
      <c r="E72" s="6">
        <f t="shared" si="31"/>
        <v>0.9565302466240041</v>
      </c>
    </row>
    <row r="73" spans="1:5" ht="15.6" x14ac:dyDescent="0.25">
      <c r="A73" s="11" t="s">
        <v>16</v>
      </c>
      <c r="B73" s="7">
        <f>B53/B33</f>
        <v>0.77545398573390689</v>
      </c>
      <c r="C73" s="7">
        <f t="shared" si="31"/>
        <v>0.91574871145078185</v>
      </c>
      <c r="D73" s="7">
        <f t="shared" si="31"/>
        <v>0.73817289628352878</v>
      </c>
      <c r="E73" s="7">
        <f t="shared" si="31"/>
        <v>0.75041800565045336</v>
      </c>
    </row>
    <row r="74" spans="1:5" ht="12" customHeight="1" x14ac:dyDescent="0.25">
      <c r="A74" s="12"/>
      <c r="B74" s="12"/>
      <c r="C74" s="12"/>
      <c r="D74" s="12"/>
      <c r="E74" s="12"/>
    </row>
    <row r="75" spans="1:5" x14ac:dyDescent="0.25">
      <c r="A75" s="1" t="s">
        <v>18</v>
      </c>
      <c r="B75" s="9"/>
      <c r="C75" s="9"/>
      <c r="D75" s="9"/>
      <c r="E75" s="9"/>
    </row>
    <row r="76" spans="1:5" x14ac:dyDescent="0.25">
      <c r="A76" s="1" t="s">
        <v>10</v>
      </c>
      <c r="B76" s="9"/>
      <c r="C76" s="9"/>
      <c r="D76" s="9"/>
      <c r="E76" s="9"/>
    </row>
    <row r="77" spans="1:5" x14ac:dyDescent="0.25">
      <c r="A77" s="1" t="s">
        <v>11</v>
      </c>
    </row>
    <row r="78" spans="1:5" ht="29.4" customHeight="1" x14ac:dyDescent="0.25">
      <c r="A78" s="20" t="s">
        <v>19</v>
      </c>
      <c r="B78" s="20"/>
      <c r="C78" s="20"/>
      <c r="D78" s="20"/>
      <c r="E78" s="20"/>
    </row>
    <row r="79" spans="1:5" ht="15" customHeight="1" x14ac:dyDescent="0.25">
      <c r="A79" s="16" t="s">
        <v>17</v>
      </c>
      <c r="B79" s="12"/>
      <c r="C79" s="12"/>
      <c r="D79" s="12"/>
      <c r="E79" s="12"/>
    </row>
    <row r="80" spans="1:5" ht="15.75" customHeight="1" x14ac:dyDescent="0.25">
      <c r="A80" s="1" t="s">
        <v>12</v>
      </c>
    </row>
  </sheetData>
  <mergeCells count="10">
    <mergeCell ref="A78:E78"/>
    <mergeCell ref="A34:E34"/>
    <mergeCell ref="A54:E54"/>
    <mergeCell ref="A8:E8"/>
    <mergeCell ref="A9:E9"/>
    <mergeCell ref="A10:E10"/>
    <mergeCell ref="A11:A12"/>
    <mergeCell ref="C11:E11"/>
    <mergeCell ref="A14:E14"/>
    <mergeCell ref="B11:B12"/>
  </mergeCells>
  <pageMargins left="0.70866141732283472" right="0.70866141732283472" top="0.74803149606299213" bottom="0.74803149606299213" header="0.31496062992125984" footer="0.31496062992125984"/>
  <pageSetup paperSize="9" fitToHeight="0" orientation="landscape" r:id="rId1"/>
  <rowBreaks count="2" manualBreakCount="2">
    <brk id="33" max="16383" man="1"/>
    <brk id="53"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H_Siniestralidad_OP_02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2021-11-15T19:39:26Z</dcterms:created>
  <dcterms:modified xsi:type="dcterms:W3CDTF">2025-10-01T17:35:53Z</dcterms:modified>
</cp:coreProperties>
</file>