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B1AD00B5-3EE7-4878-A017-355C42D60A30}" xr6:coauthVersionLast="47" xr6:coauthVersionMax="47" xr10:uidLastSave="{00000000-0000-0000-0000-000000000000}"/>
  <bookViews>
    <workbookView xWindow="-108" yWindow="-108" windowWidth="23256" windowHeight="12456" xr2:uid="{00000000-000D-0000-FFFF-FFFF00000000}"/>
  </bookViews>
  <sheets>
    <sheet name="H_Siniestralidad_RC_02" sheetId="1" r:id="rId1"/>
  </sheets>
  <externalReferences>
    <externalReference r:id="rId2"/>
    <externalReference r:id="rId3"/>
  </externalReferences>
  <definedNames>
    <definedName name="_xlnm.Print_Area" localSheetId="0">H_Siniestralidad_RC_02!$A$1:$E$76</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1" i="1" l="1"/>
  <c r="D71" i="1"/>
  <c r="E71" i="1"/>
  <c r="B71" i="1"/>
  <c r="C69" i="1" l="1"/>
  <c r="D69" i="1"/>
  <c r="E69" i="1"/>
  <c r="C70" i="1"/>
  <c r="D70" i="1"/>
  <c r="E70" i="1"/>
  <c r="C68" i="1"/>
  <c r="D68" i="1"/>
  <c r="E68" i="1"/>
  <c r="B49" i="1"/>
  <c r="C58" i="1" l="1"/>
  <c r="D58" i="1"/>
  <c r="E58" i="1"/>
  <c r="C59" i="1"/>
  <c r="D59" i="1"/>
  <c r="E59" i="1"/>
  <c r="C60" i="1"/>
  <c r="D60" i="1"/>
  <c r="E60" i="1"/>
  <c r="C61" i="1"/>
  <c r="D61" i="1"/>
  <c r="E61" i="1"/>
  <c r="C62" i="1"/>
  <c r="D62" i="1"/>
  <c r="E62" i="1"/>
  <c r="C63" i="1"/>
  <c r="D63" i="1"/>
  <c r="E63" i="1"/>
  <c r="C64" i="1"/>
  <c r="D64" i="1"/>
  <c r="E64" i="1"/>
  <c r="C65" i="1"/>
  <c r="D65" i="1"/>
  <c r="E65" i="1"/>
  <c r="C66" i="1"/>
  <c r="D66" i="1"/>
  <c r="E66" i="1"/>
  <c r="C67" i="1"/>
  <c r="D67" i="1"/>
  <c r="E67" i="1"/>
  <c r="C57" i="1"/>
  <c r="D57" i="1"/>
  <c r="E57" i="1"/>
  <c r="B50" i="1"/>
  <c r="B70" i="1" s="1"/>
  <c r="B34" i="1"/>
  <c r="B35" i="1"/>
  <c r="B36" i="1"/>
  <c r="B37" i="1"/>
  <c r="B38" i="1"/>
  <c r="B39" i="1"/>
  <c r="B40" i="1"/>
  <c r="B41" i="1"/>
  <c r="B42" i="1"/>
  <c r="B43" i="1"/>
  <c r="B44" i="1"/>
  <c r="B45" i="1"/>
  <c r="B46" i="1"/>
  <c r="B47" i="1"/>
  <c r="B48" i="1"/>
  <c r="B33" i="1"/>
  <c r="B14" i="1"/>
  <c r="B15" i="1"/>
  <c r="B16" i="1"/>
  <c r="B17" i="1"/>
  <c r="B18" i="1"/>
  <c r="B19" i="1"/>
  <c r="B20" i="1"/>
  <c r="B21" i="1"/>
  <c r="B22" i="1"/>
  <c r="B23" i="1"/>
  <c r="B66" i="1"/>
  <c r="B69" i="1"/>
  <c r="B13" i="1"/>
  <c r="B60" i="1" l="1"/>
  <c r="B63" i="1"/>
  <c r="B67" i="1"/>
  <c r="B61" i="1"/>
  <c r="B57" i="1"/>
  <c r="B64" i="1"/>
  <c r="B59" i="1"/>
  <c r="B62" i="1"/>
  <c r="B58" i="1"/>
  <c r="B68" i="1"/>
  <c r="B65" i="1"/>
</calcChain>
</file>

<file path=xl/sharedStrings.xml><?xml version="1.0" encoding="utf-8"?>
<sst xmlns="http://schemas.openxmlformats.org/spreadsheetml/2006/main" count="31" uniqueCount="24">
  <si>
    <t>Categoría de  ARS</t>
  </si>
  <si>
    <t>Total</t>
  </si>
  <si>
    <t>Autogestión</t>
  </si>
  <si>
    <t>Privada</t>
  </si>
  <si>
    <t>Pública</t>
  </si>
  <si>
    <t>GASTO EN SALUD</t>
  </si>
  <si>
    <r>
      <t>2007/</t>
    </r>
    <r>
      <rPr>
        <vertAlign val="superscript"/>
        <sz val="11"/>
        <color rgb="FF000000"/>
        <rFont val="Calibri"/>
        <family val="2"/>
      </rPr>
      <t>1</t>
    </r>
  </si>
  <si>
    <t>PORCENTAJE (% ) DE SINIESTRALIDAD</t>
  </si>
  <si>
    <t>INGRESOS EN SALUD</t>
  </si>
  <si>
    <t>2021</t>
  </si>
  <si>
    <t>2022</t>
  </si>
  <si>
    <r>
      <t>Año/</t>
    </r>
    <r>
      <rPr>
        <b/>
        <vertAlign val="superscript"/>
        <sz val="8"/>
        <color theme="0"/>
        <rFont val="Tahoma"/>
        <family val="2"/>
      </rPr>
      <t>2,3</t>
    </r>
  </si>
  <si>
    <t xml:space="preserve">Fuente: SISALRIL. A partir de los estados financieros de las ARS. </t>
  </si>
  <si>
    <t>República Dominicana. Seguro Familiar de Salud. Régimen Contributivo.</t>
  </si>
  <si>
    <t xml:space="preserve"> Ingresos y Gasto en Salud y Porcentaje de Siniestralidad por Año y Categoría de ARS.</t>
  </si>
  <si>
    <t>2/Año 2007, comprende los meses Septiembre-Diciembre, considerando el inicio del Régimen Contributivo.</t>
  </si>
  <si>
    <t>2023</t>
  </si>
  <si>
    <t>2024</t>
  </si>
  <si>
    <t>2025</t>
  </si>
  <si>
    <r>
      <t>2025/</t>
    </r>
    <r>
      <rPr>
        <vertAlign val="superscript"/>
        <sz val="11"/>
        <color rgb="FF000000"/>
        <rFont val="Calibri"/>
        <family val="2"/>
      </rPr>
      <t>3</t>
    </r>
  </si>
  <si>
    <t>Serie Anual: 2007 - 2025
(Cifras en Pesos Dominicanos (RD$))</t>
  </si>
  <si>
    <t>Fecha de actualización: 03/09/2025</t>
  </si>
  <si>
    <t>Nota:1/ El ingreso y el Gasto en salud por categoria de ARS, está en función de lo reportado por las ARS a través de los Estados Financieros.</t>
  </si>
  <si>
    <t>3/ Los datos correspondientes al año 2025,comprenden el periodo: Enero-Julio, son preliminares hasta tanto se emitan los estados financieros auditados.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</si>
</sst>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quot;RD$&quot;* #,##0.00_);_(&quot;RD$&quot;* \(#,##0.00\);_(&quot;RD$&quot;* &quot;-&quot;??_);_(@_)"/>
  </numFmts>
  <fonts count="10" x14ac:knownFonts="1">
    <font>
      <sz val="11"/>
      <color theme="1"/>
      <name val="Calibri"/>
      <family val="2"/>
      <scheme val="minor"/>
    </font>
    <font>
      <sz val="11"/>
      <color theme="1"/>
      <name val="Calibri"/>
      <family val="2"/>
      <scheme val="minor"/>
    </font>
    <font>
      <sz val="10"/>
      <name val="Arial"/>
      <family val="2"/>
    </font>
    <font>
      <b/>
      <sz val="8"/>
      <color theme="0"/>
      <name val="Tahoma"/>
      <family val="2"/>
    </font>
    <font>
      <sz val="11"/>
      <color indexed="8"/>
      <name val="Calibri"/>
      <family val="2"/>
    </font>
    <font>
      <vertAlign val="superscript"/>
      <sz val="11"/>
      <color rgb="FF000000"/>
      <name val="Calibri"/>
      <family val="2"/>
    </font>
    <font>
      <b/>
      <sz val="8"/>
      <color rgb="FFFF0000"/>
      <name val="Tahoma"/>
      <family val="2"/>
    </font>
    <font>
      <sz val="10"/>
      <color theme="1"/>
      <name val="Arial"/>
      <family val="2"/>
    </font>
    <font>
      <b/>
      <sz val="12"/>
      <name val="Arial"/>
      <family val="2"/>
    </font>
    <font>
      <b/>
      <vertAlign val="superscript"/>
      <sz val="8"/>
      <color theme="0"/>
      <name val="Tahoma"/>
      <family val="2"/>
    </font>
  </fonts>
  <fills count="3">
    <fill>
      <patternFill patternType="none"/>
    </fill>
    <fill>
      <patternFill patternType="gray125"/>
    </fill>
    <fill>
      <patternFill patternType="solid">
        <fgColor rgb="FF003EAB"/>
        <bgColor indexed="64"/>
      </patternFill>
    </fill>
  </fills>
  <borders count="15">
    <border>
      <left/>
      <right/>
      <top/>
      <bottom/>
      <diagonal/>
    </border>
    <border>
      <left/>
      <right/>
      <top/>
      <bottom style="thin">
        <color auto="1"/>
      </bottom>
      <diagonal/>
    </border>
    <border>
      <left style="thin">
        <color auto="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top style="thin">
        <color auto="1"/>
      </top>
      <bottom style="thin">
        <color theme="0" tint="-0.14996795556505021"/>
      </bottom>
      <diagonal/>
    </border>
    <border>
      <left/>
      <right/>
      <top style="thin">
        <color auto="1"/>
      </top>
      <bottom style="thin">
        <color theme="0" tint="-0.14996795556505021"/>
      </bottom>
      <diagonal/>
    </border>
    <border>
      <left/>
      <right style="thin">
        <color auto="1"/>
      </right>
      <top style="thin">
        <color auto="1"/>
      </top>
      <bottom style="thin">
        <color theme="0" tint="-0.14996795556505021"/>
      </bottom>
      <diagonal/>
    </border>
    <border>
      <left style="thin">
        <color indexed="64"/>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auto="1"/>
      </left>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right style="thin">
        <color indexed="64"/>
      </right>
      <top style="thin">
        <color theme="0" tint="-0.14996795556505021"/>
      </top>
      <bottom style="thin">
        <color theme="0" tint="-0.14996795556505021"/>
      </bottom>
      <diagonal/>
    </border>
    <border>
      <left style="thin">
        <color indexed="64"/>
      </left>
      <right style="thin">
        <color theme="0" tint="-0.14996795556505021"/>
      </right>
      <top style="thin">
        <color theme="0" tint="-0.14996795556505021"/>
      </top>
      <bottom/>
      <diagonal/>
    </border>
    <border>
      <left/>
      <right/>
      <top style="thin">
        <color auto="1"/>
      </top>
      <bottom/>
      <diagonal/>
    </border>
  </borders>
  <cellStyleXfs count="6">
    <xf numFmtId="0" fontId="0" fillId="0" borderId="0"/>
    <xf numFmtId="9" fontId="1" fillId="0" borderId="0" applyFont="0" applyFill="0" applyBorder="0" applyAlignment="0" applyProtection="0"/>
    <xf numFmtId="0" fontId="2" fillId="0" borderId="0"/>
    <xf numFmtId="0" fontId="2" fillId="0" borderId="0">
      <alignment wrapText="1"/>
    </xf>
    <xf numFmtId="164" fontId="2" fillId="0" borderId="0" applyFont="0" applyFill="0" applyBorder="0" applyAlignment="0" applyProtection="0"/>
    <xf numFmtId="43" fontId="1" fillId="0" borderId="0" applyFont="0" applyFill="0" applyBorder="0" applyAlignment="0" applyProtection="0"/>
  </cellStyleXfs>
  <cellXfs count="35">
    <xf numFmtId="0" fontId="0" fillId="0" borderId="0" xfId="0"/>
    <xf numFmtId="0" fontId="2" fillId="0" borderId="0" xfId="2"/>
    <xf numFmtId="0" fontId="4" fillId="0" borderId="7" xfId="2" applyFont="1" applyBorder="1" applyAlignment="1">
      <alignment horizontal="center" vertical="center" wrapText="1" readingOrder="1"/>
    </xf>
    <xf numFmtId="164" fontId="4" fillId="0" borderId="8" xfId="4" applyFont="1" applyFill="1" applyBorder="1" applyAlignment="1">
      <alignment vertical="center" wrapText="1" readingOrder="1"/>
    </xf>
    <xf numFmtId="164" fontId="4" fillId="0" borderId="9" xfId="4" applyFont="1" applyFill="1" applyBorder="1" applyAlignment="1">
      <alignment vertical="center" wrapText="1" readingOrder="1"/>
    </xf>
    <xf numFmtId="4" fontId="2" fillId="0" borderId="0" xfId="2" applyNumberFormat="1"/>
    <xf numFmtId="49" fontId="4" fillId="0" borderId="7" xfId="2" applyNumberFormat="1" applyFont="1" applyBorder="1" applyAlignment="1">
      <alignment horizontal="center" vertical="center" wrapText="1" readingOrder="1"/>
    </xf>
    <xf numFmtId="10" fontId="4" fillId="0" borderId="8" xfId="1" applyNumberFormat="1" applyFont="1" applyFill="1" applyBorder="1" applyAlignment="1">
      <alignment horizontal="center" vertical="center" wrapText="1" readingOrder="1"/>
    </xf>
    <xf numFmtId="164" fontId="2" fillId="0" borderId="0" xfId="2" applyNumberFormat="1"/>
    <xf numFmtId="0" fontId="6" fillId="0" borderId="0" xfId="2" applyFont="1" applyAlignment="1">
      <alignment vertical="top"/>
    </xf>
    <xf numFmtId="43" fontId="2" fillId="0" borderId="0" xfId="2" applyNumberFormat="1"/>
    <xf numFmtId="43" fontId="2" fillId="0" borderId="0" xfId="5" applyFont="1"/>
    <xf numFmtId="0" fontId="7" fillId="0" borderId="0" xfId="2" applyFont="1" applyAlignment="1">
      <alignment vertical="top"/>
    </xf>
    <xf numFmtId="49" fontId="4" fillId="0" borderId="10" xfId="2" applyNumberFormat="1" applyFont="1" applyBorder="1" applyAlignment="1">
      <alignment horizontal="center" vertical="center" wrapText="1" readingOrder="1"/>
    </xf>
    <xf numFmtId="164" fontId="4" fillId="0" borderId="11" xfId="4" applyFont="1" applyFill="1" applyBorder="1" applyAlignment="1">
      <alignment vertical="center" wrapText="1" readingOrder="1"/>
    </xf>
    <xf numFmtId="164" fontId="4" fillId="0" borderId="12" xfId="4" applyFont="1" applyFill="1" applyBorder="1" applyAlignment="1">
      <alignment vertical="center" wrapText="1" readingOrder="1"/>
    </xf>
    <xf numFmtId="0" fontId="4" fillId="0" borderId="13" xfId="2" applyFont="1" applyBorder="1" applyAlignment="1">
      <alignment horizontal="center" vertical="center" wrapText="1" readingOrder="1"/>
    </xf>
    <xf numFmtId="0" fontId="3" fillId="2" borderId="3" xfId="3" applyFont="1" applyFill="1" applyBorder="1" applyAlignment="1" applyProtection="1">
      <alignment vertical="center" wrapText="1"/>
      <protection hidden="1"/>
    </xf>
    <xf numFmtId="0" fontId="3" fillId="2" borderId="8" xfId="3" applyFont="1" applyFill="1" applyBorder="1" applyAlignment="1" applyProtection="1">
      <alignment horizontal="center" vertical="center" wrapText="1"/>
      <protection hidden="1"/>
    </xf>
    <xf numFmtId="0" fontId="3" fillId="2" borderId="9" xfId="3" applyFont="1" applyFill="1" applyBorder="1" applyAlignment="1" applyProtection="1">
      <alignment horizontal="center" vertical="center" wrapText="1"/>
      <protection hidden="1"/>
    </xf>
    <xf numFmtId="0" fontId="3" fillId="2" borderId="7" xfId="3" applyFont="1" applyFill="1" applyBorder="1" applyAlignment="1" applyProtection="1">
      <alignment horizontal="center" vertical="center" wrapText="1"/>
      <protection hidden="1"/>
    </xf>
    <xf numFmtId="0" fontId="2" fillId="0" borderId="0" xfId="2" applyAlignment="1">
      <alignment horizontal="left"/>
    </xf>
    <xf numFmtId="0" fontId="2" fillId="0" borderId="14" xfId="2" applyBorder="1" applyAlignment="1">
      <alignment horizontal="left" wrapText="1"/>
    </xf>
    <xf numFmtId="0" fontId="3" fillId="2" borderId="10" xfId="3" applyFont="1" applyFill="1" applyBorder="1" applyAlignment="1" applyProtection="1">
      <alignment horizontal="center" vertical="center" wrapText="1"/>
      <protection hidden="1"/>
    </xf>
    <xf numFmtId="0" fontId="3" fillId="2" borderId="11" xfId="3" applyFont="1" applyFill="1" applyBorder="1" applyAlignment="1" applyProtection="1">
      <alignment horizontal="center" vertical="center" wrapText="1"/>
      <protection hidden="1"/>
    </xf>
    <xf numFmtId="0" fontId="3" fillId="2" borderId="12" xfId="3" applyFont="1" applyFill="1" applyBorder="1" applyAlignment="1" applyProtection="1">
      <alignment horizontal="center" vertical="center" wrapText="1"/>
      <protection hidden="1"/>
    </xf>
    <xf numFmtId="0" fontId="8" fillId="0" borderId="0" xfId="2" applyFont="1" applyAlignment="1">
      <alignment horizontal="center"/>
    </xf>
    <xf numFmtId="0" fontId="8" fillId="0" borderId="0" xfId="3" applyFont="1" applyAlignment="1" applyProtection="1">
      <alignment horizontal="center" vertical="top" wrapText="1"/>
      <protection hidden="1"/>
    </xf>
    <xf numFmtId="0" fontId="8" fillId="0" borderId="1" xfId="3" applyFont="1" applyBorder="1" applyAlignment="1" applyProtection="1">
      <alignment horizontal="center" vertical="top" wrapText="1"/>
      <protection hidden="1"/>
    </xf>
    <xf numFmtId="0" fontId="3" fillId="2" borderId="2" xfId="3" applyFont="1" applyFill="1" applyBorder="1" applyAlignment="1" applyProtection="1">
      <alignment horizontal="center" vertical="center" wrapText="1"/>
      <protection hidden="1"/>
    </xf>
    <xf numFmtId="0" fontId="3" fillId="2" borderId="7" xfId="3" applyFont="1" applyFill="1" applyBorder="1" applyAlignment="1" applyProtection="1">
      <alignment horizontal="center" vertical="center" wrapText="1"/>
      <protection hidden="1"/>
    </xf>
    <xf numFmtId="0" fontId="3" fillId="2" borderId="4" xfId="3" applyFont="1" applyFill="1" applyBorder="1" applyAlignment="1" applyProtection="1">
      <alignment horizontal="center" vertical="center" wrapText="1"/>
      <protection hidden="1"/>
    </xf>
    <xf numFmtId="0" fontId="3" fillId="2" borderId="5" xfId="3" applyFont="1" applyFill="1" applyBorder="1" applyAlignment="1" applyProtection="1">
      <alignment horizontal="center" vertical="center" wrapText="1"/>
      <protection hidden="1"/>
    </xf>
    <xf numFmtId="0" fontId="3" fillId="2" borderId="6" xfId="3" applyFont="1" applyFill="1" applyBorder="1" applyAlignment="1" applyProtection="1">
      <alignment horizontal="center" vertical="center" wrapText="1"/>
      <protection hidden="1"/>
    </xf>
    <xf numFmtId="0" fontId="2" fillId="0" borderId="0" xfId="2" applyAlignment="1">
      <alignment horizontal="left" wrapText="1"/>
    </xf>
  </cellXfs>
  <cellStyles count="6">
    <cellStyle name="Millares" xfId="5" builtinId="3"/>
    <cellStyle name="Moneda 2" xfId="4" xr:uid="{00000000-0005-0000-0000-000001000000}"/>
    <cellStyle name="Normal" xfId="0" builtinId="0"/>
    <cellStyle name="Normal 2" xfId="2" xr:uid="{00000000-0005-0000-0000-000003000000}"/>
    <cellStyle name="Normal_Hoja2" xfId="3" xr:uid="{00000000-0005-0000-0000-000004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268941</xdr:colOff>
      <xdr:row>0</xdr:row>
      <xdr:rowOff>123264</xdr:rowOff>
    </xdr:from>
    <xdr:to>
      <xdr:col>1</xdr:col>
      <xdr:colOff>1314898</xdr:colOff>
      <xdr:row>4</xdr:row>
      <xdr:rowOff>75680</xdr:rowOff>
    </xdr:to>
    <xdr:pic>
      <xdr:nvPicPr>
        <xdr:cNvPr id="4" name="Imagen 3">
          <a:extLst>
            <a:ext uri="{FF2B5EF4-FFF2-40B4-BE49-F238E27FC236}">
              <a16:creationId xmlns:a16="http://schemas.microsoft.com/office/drawing/2014/main" id="{BECD8C74-4427-4B37-A7BC-C85ED0F4982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8941" y="123264"/>
          <a:ext cx="2420471" cy="5799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6:N76"/>
  <sheetViews>
    <sheetView showGridLines="0" tabSelected="1" view="pageBreakPreview" zoomScale="117" zoomScaleNormal="85" zoomScaleSheetLayoutView="117" workbookViewId="0">
      <pane ySplit="11" topLeftCell="A12" activePane="bottomLeft" state="frozen"/>
      <selection pane="bottomLeft" activeCell="D78" sqref="D78"/>
    </sheetView>
  </sheetViews>
  <sheetFormatPr baseColWidth="10" defaultColWidth="9.109375" defaultRowHeight="13.2" x14ac:dyDescent="0.25"/>
  <cols>
    <col min="1" max="1" width="20.6640625" style="1" customWidth="1"/>
    <col min="2" max="5" width="28.5546875" style="1" customWidth="1"/>
    <col min="6" max="6" width="21.6640625" style="1" customWidth="1"/>
    <col min="7" max="7" width="16.5546875" style="1" bestFit="1" customWidth="1"/>
    <col min="8" max="10" width="17.5546875" style="1" bestFit="1" customWidth="1"/>
    <col min="11" max="12" width="9.109375" style="1"/>
    <col min="13" max="13" width="15.6640625" style="1" customWidth="1"/>
    <col min="14" max="16384" width="9.109375" style="1"/>
  </cols>
  <sheetData>
    <row r="6" spans="1:14" ht="15.6" x14ac:dyDescent="0.3">
      <c r="A6" s="26" t="s">
        <v>13</v>
      </c>
      <c r="B6" s="26"/>
      <c r="C6" s="26"/>
      <c r="D6" s="26"/>
      <c r="E6" s="26"/>
    </row>
    <row r="7" spans="1:14" ht="15.6" x14ac:dyDescent="0.25">
      <c r="A7" s="27" t="s">
        <v>14</v>
      </c>
      <c r="B7" s="27"/>
      <c r="C7" s="27"/>
      <c r="D7" s="27"/>
      <c r="E7" s="27"/>
    </row>
    <row r="8" spans="1:14" ht="34.5" customHeight="1" x14ac:dyDescent="0.25">
      <c r="A8" s="28" t="s">
        <v>20</v>
      </c>
      <c r="B8" s="28"/>
      <c r="C8" s="28"/>
      <c r="D8" s="28"/>
      <c r="E8" s="28"/>
    </row>
    <row r="9" spans="1:14" x14ac:dyDescent="0.25">
      <c r="A9" s="29" t="s">
        <v>11</v>
      </c>
      <c r="B9" s="17"/>
      <c r="C9" s="31" t="s">
        <v>0</v>
      </c>
      <c r="D9" s="32"/>
      <c r="E9" s="33"/>
    </row>
    <row r="10" spans="1:14" x14ac:dyDescent="0.25">
      <c r="A10" s="30"/>
      <c r="B10" s="18" t="s">
        <v>1</v>
      </c>
      <c r="C10" s="18" t="s">
        <v>2</v>
      </c>
      <c r="D10" s="18" t="s">
        <v>3</v>
      </c>
      <c r="E10" s="19" t="s">
        <v>4</v>
      </c>
    </row>
    <row r="11" spans="1:14" ht="1.5" customHeight="1" x14ac:dyDescent="0.25">
      <c r="A11" s="20"/>
      <c r="B11" s="18"/>
      <c r="C11" s="18"/>
      <c r="D11" s="18"/>
      <c r="E11" s="19"/>
    </row>
    <row r="12" spans="1:14" ht="14.25" customHeight="1" x14ac:dyDescent="0.25">
      <c r="A12" s="23" t="s">
        <v>8</v>
      </c>
      <c r="B12" s="24"/>
      <c r="C12" s="24"/>
      <c r="D12" s="24"/>
      <c r="E12" s="25"/>
    </row>
    <row r="13" spans="1:14" ht="15.75" customHeight="1" x14ac:dyDescent="0.25">
      <c r="A13" s="2" t="s">
        <v>6</v>
      </c>
      <c r="B13" s="3">
        <f>SUM(C13:E13)</f>
        <v>2381661744</v>
      </c>
      <c r="C13" s="3">
        <v>336570229</v>
      </c>
      <c r="D13" s="3">
        <v>1385136299</v>
      </c>
      <c r="E13" s="4">
        <v>659955216</v>
      </c>
      <c r="F13" s="10"/>
      <c r="G13" s="11"/>
      <c r="H13" s="11"/>
      <c r="I13" s="11"/>
      <c r="J13" s="11"/>
      <c r="L13" s="10"/>
      <c r="M13" s="10"/>
      <c r="N13" s="10"/>
    </row>
    <row r="14" spans="1:14" ht="14.4" x14ac:dyDescent="0.25">
      <c r="A14" s="2">
        <v>2008</v>
      </c>
      <c r="B14" s="3">
        <f t="shared" ref="B14:B50" si="0">SUM(C14:E14)</f>
        <v>12258558889</v>
      </c>
      <c r="C14" s="3">
        <v>1478327554</v>
      </c>
      <c r="D14" s="3">
        <v>7817255641</v>
      </c>
      <c r="E14" s="4">
        <v>2962975694</v>
      </c>
      <c r="F14" s="10"/>
      <c r="G14" s="11"/>
      <c r="H14" s="11"/>
      <c r="I14" s="11"/>
      <c r="J14" s="11"/>
      <c r="L14" s="10"/>
      <c r="M14" s="10"/>
      <c r="N14" s="10"/>
    </row>
    <row r="15" spans="1:14" ht="14.4" x14ac:dyDescent="0.25">
      <c r="A15" s="2">
        <v>2009</v>
      </c>
      <c r="B15" s="3">
        <f t="shared" si="0"/>
        <v>15225649669</v>
      </c>
      <c r="C15" s="3">
        <v>3391476942</v>
      </c>
      <c r="D15" s="3">
        <v>9600005614</v>
      </c>
      <c r="E15" s="4">
        <v>2234167113</v>
      </c>
      <c r="F15" s="10"/>
      <c r="G15" s="11"/>
      <c r="H15" s="11"/>
      <c r="I15" s="11"/>
      <c r="J15" s="11"/>
      <c r="L15" s="10"/>
      <c r="M15" s="10"/>
      <c r="N15" s="10"/>
    </row>
    <row r="16" spans="1:14" ht="14.4" x14ac:dyDescent="0.25">
      <c r="A16" s="2">
        <v>2010</v>
      </c>
      <c r="B16" s="3">
        <f t="shared" si="0"/>
        <v>20017278082.139996</v>
      </c>
      <c r="C16" s="3">
        <v>1704656447.2900002</v>
      </c>
      <c r="D16" s="3">
        <v>13561037214.659996</v>
      </c>
      <c r="E16" s="4">
        <v>4751584420.1899996</v>
      </c>
      <c r="F16" s="10"/>
      <c r="G16" s="11"/>
      <c r="H16" s="11"/>
      <c r="I16" s="11"/>
      <c r="J16" s="11"/>
      <c r="L16" s="10"/>
      <c r="M16" s="10"/>
      <c r="N16" s="10"/>
    </row>
    <row r="17" spans="1:14" ht="14.4" x14ac:dyDescent="0.25">
      <c r="A17" s="6">
        <v>2011</v>
      </c>
      <c r="B17" s="3">
        <f t="shared" si="0"/>
        <v>22354692159.170002</v>
      </c>
      <c r="C17" s="3">
        <v>1510177276.5300002</v>
      </c>
      <c r="D17" s="3">
        <v>15545146738.440001</v>
      </c>
      <c r="E17" s="4">
        <v>5299368144.1999998</v>
      </c>
      <c r="F17" s="10"/>
      <c r="G17" s="11"/>
      <c r="H17" s="11"/>
      <c r="I17" s="11"/>
      <c r="J17" s="11"/>
      <c r="L17" s="10"/>
      <c r="M17" s="10"/>
      <c r="N17" s="10"/>
    </row>
    <row r="18" spans="1:14" ht="14.4" x14ac:dyDescent="0.25">
      <c r="A18" s="6">
        <v>2012</v>
      </c>
      <c r="B18" s="3">
        <f t="shared" si="0"/>
        <v>25479956718.509995</v>
      </c>
      <c r="C18" s="3">
        <v>1456272083.4000001</v>
      </c>
      <c r="D18" s="3">
        <v>18252653060.889996</v>
      </c>
      <c r="E18" s="4">
        <v>5771031574.2199993</v>
      </c>
      <c r="F18" s="10"/>
      <c r="G18" s="11"/>
      <c r="H18" s="11"/>
      <c r="I18" s="11"/>
      <c r="J18" s="11"/>
      <c r="L18" s="10"/>
      <c r="M18" s="10"/>
      <c r="N18" s="10"/>
    </row>
    <row r="19" spans="1:14" ht="14.4" x14ac:dyDescent="0.25">
      <c r="A19" s="6">
        <v>2013</v>
      </c>
      <c r="B19" s="3">
        <f t="shared" si="0"/>
        <v>27882205477.25</v>
      </c>
      <c r="C19" s="3">
        <v>1431416437.3099999</v>
      </c>
      <c r="D19" s="3">
        <v>20660355579.299999</v>
      </c>
      <c r="E19" s="4">
        <v>5790433460.6399994</v>
      </c>
      <c r="F19" s="10"/>
      <c r="G19" s="11"/>
      <c r="H19" s="11"/>
      <c r="I19" s="11"/>
      <c r="J19" s="11"/>
      <c r="L19" s="10"/>
      <c r="M19" s="10"/>
      <c r="N19" s="10"/>
    </row>
    <row r="20" spans="1:14" ht="14.4" x14ac:dyDescent="0.25">
      <c r="A20" s="6">
        <v>2014</v>
      </c>
      <c r="B20" s="3">
        <f t="shared" si="0"/>
        <v>31170212066.940002</v>
      </c>
      <c r="C20" s="3">
        <v>1468845150.1800001</v>
      </c>
      <c r="D20" s="3">
        <v>23791503587.890003</v>
      </c>
      <c r="E20" s="4">
        <v>5909863328.8699999</v>
      </c>
      <c r="F20" s="10"/>
      <c r="G20" s="11"/>
      <c r="H20" s="11"/>
      <c r="I20" s="11"/>
      <c r="J20" s="11"/>
      <c r="L20" s="10"/>
      <c r="M20" s="10"/>
      <c r="N20" s="10"/>
    </row>
    <row r="21" spans="1:14" ht="14.4" x14ac:dyDescent="0.25">
      <c r="A21" s="6">
        <v>2015</v>
      </c>
      <c r="B21" s="3">
        <f t="shared" si="0"/>
        <v>34399435635.729996</v>
      </c>
      <c r="C21" s="3">
        <v>1706597873.0699999</v>
      </c>
      <c r="D21" s="3">
        <v>26598404825.859997</v>
      </c>
      <c r="E21" s="4">
        <v>6094432936.8000002</v>
      </c>
      <c r="F21" s="10"/>
      <c r="G21" s="11"/>
      <c r="H21" s="11"/>
      <c r="I21" s="11"/>
      <c r="J21" s="11"/>
      <c r="L21" s="10"/>
      <c r="M21" s="10"/>
      <c r="N21" s="10"/>
    </row>
    <row r="22" spans="1:14" ht="14.4" x14ac:dyDescent="0.25">
      <c r="A22" s="6">
        <v>2016</v>
      </c>
      <c r="B22" s="3">
        <f t="shared" si="0"/>
        <v>39576299817.979996</v>
      </c>
      <c r="C22" s="3">
        <v>1751990682.28</v>
      </c>
      <c r="D22" s="3">
        <v>30134597863.07</v>
      </c>
      <c r="E22" s="4">
        <v>7689711272.6299992</v>
      </c>
      <c r="F22" s="10"/>
      <c r="G22" s="11"/>
      <c r="H22" s="11"/>
      <c r="I22" s="11"/>
      <c r="J22" s="11"/>
      <c r="L22" s="10"/>
      <c r="M22" s="10"/>
      <c r="N22" s="10"/>
    </row>
    <row r="23" spans="1:14" ht="14.4" x14ac:dyDescent="0.25">
      <c r="A23" s="6">
        <v>2017</v>
      </c>
      <c r="B23" s="3">
        <f t="shared" si="0"/>
        <v>43303077248.800003</v>
      </c>
      <c r="C23" s="3">
        <v>1588024050.0699999</v>
      </c>
      <c r="D23" s="3">
        <v>31950283356.259998</v>
      </c>
      <c r="E23" s="4">
        <v>9764769842.4700012</v>
      </c>
      <c r="F23" s="10"/>
      <c r="G23" s="11"/>
      <c r="H23" s="11"/>
      <c r="I23" s="11"/>
      <c r="J23" s="11"/>
      <c r="L23" s="10"/>
      <c r="M23" s="10"/>
      <c r="N23" s="10"/>
    </row>
    <row r="24" spans="1:14" ht="14.4" x14ac:dyDescent="0.25">
      <c r="A24" s="6">
        <v>2018</v>
      </c>
      <c r="B24" s="3">
        <v>50188825576.939987</v>
      </c>
      <c r="C24" s="3">
        <v>1657727290.1400003</v>
      </c>
      <c r="D24" s="3">
        <v>35937323582.389984</v>
      </c>
      <c r="E24" s="4">
        <v>12593774704.410002</v>
      </c>
      <c r="F24" s="10"/>
      <c r="G24" s="11"/>
      <c r="H24" s="11"/>
      <c r="I24" s="11"/>
      <c r="J24" s="11"/>
      <c r="L24" s="10"/>
      <c r="M24" s="10"/>
      <c r="N24" s="10"/>
    </row>
    <row r="25" spans="1:14" ht="14.4" x14ac:dyDescent="0.25">
      <c r="A25" s="6">
        <v>2019</v>
      </c>
      <c r="B25" s="3">
        <v>54180854258.02002</v>
      </c>
      <c r="C25" s="3">
        <v>1842796485.4499998</v>
      </c>
      <c r="D25" s="3">
        <v>37969233097.530022</v>
      </c>
      <c r="E25" s="4">
        <v>14368824675.040001</v>
      </c>
      <c r="F25" s="10"/>
      <c r="G25" s="11"/>
      <c r="H25" s="11"/>
      <c r="I25" s="11"/>
      <c r="J25" s="11"/>
      <c r="L25" s="10"/>
      <c r="M25" s="10"/>
      <c r="N25" s="10"/>
    </row>
    <row r="26" spans="1:14" ht="14.4" x14ac:dyDescent="0.25">
      <c r="A26" s="6">
        <v>2020</v>
      </c>
      <c r="B26" s="3">
        <v>60195837901.989998</v>
      </c>
      <c r="C26" s="3">
        <v>2201769377.6599998</v>
      </c>
      <c r="D26" s="3">
        <v>41105819605.709999</v>
      </c>
      <c r="E26" s="4">
        <v>16888248918.620001</v>
      </c>
      <c r="F26" s="10"/>
      <c r="G26" s="11"/>
      <c r="H26" s="11"/>
      <c r="I26" s="11"/>
      <c r="J26" s="11"/>
      <c r="L26" s="10"/>
      <c r="M26" s="10"/>
      <c r="N26" s="10"/>
    </row>
    <row r="27" spans="1:14" ht="14.4" x14ac:dyDescent="0.25">
      <c r="A27" s="6" t="s">
        <v>9</v>
      </c>
      <c r="B27" s="3">
        <v>64049897468.920006</v>
      </c>
      <c r="C27" s="3">
        <v>2843530704.4399991</v>
      </c>
      <c r="D27" s="3">
        <v>42822954399.910004</v>
      </c>
      <c r="E27" s="4">
        <v>18383412364.57</v>
      </c>
      <c r="F27" s="10"/>
      <c r="G27" s="11"/>
      <c r="H27" s="11"/>
      <c r="I27" s="11"/>
      <c r="J27" s="11"/>
      <c r="L27" s="10"/>
      <c r="M27" s="10"/>
      <c r="N27" s="10"/>
    </row>
    <row r="28" spans="1:14" ht="14.4" x14ac:dyDescent="0.25">
      <c r="A28" s="13" t="s">
        <v>10</v>
      </c>
      <c r="B28" s="3">
        <v>76678782618.240005</v>
      </c>
      <c r="C28" s="14">
        <v>3507069009.7000003</v>
      </c>
      <c r="D28" s="14">
        <v>49507435518.490013</v>
      </c>
      <c r="E28" s="15">
        <v>23664278090.049995</v>
      </c>
      <c r="F28" s="10"/>
      <c r="G28" s="11"/>
      <c r="H28" s="11"/>
      <c r="I28" s="11"/>
      <c r="J28" s="11"/>
      <c r="L28" s="10"/>
      <c r="M28" s="10"/>
      <c r="N28" s="10"/>
    </row>
    <row r="29" spans="1:14" ht="14.4" x14ac:dyDescent="0.25">
      <c r="A29" s="13" t="s">
        <v>16</v>
      </c>
      <c r="B29" s="3">
        <v>88163770491.230011</v>
      </c>
      <c r="C29" s="14">
        <v>4039144927.29</v>
      </c>
      <c r="D29" s="14">
        <v>53543370662.12001</v>
      </c>
      <c r="E29" s="15">
        <v>30581254901.820004</v>
      </c>
      <c r="F29" s="10"/>
      <c r="G29" s="11"/>
      <c r="H29" s="11"/>
      <c r="I29" s="11"/>
      <c r="J29" s="11"/>
      <c r="L29" s="10"/>
      <c r="M29" s="10"/>
      <c r="N29" s="10"/>
    </row>
    <row r="30" spans="1:14" ht="14.4" x14ac:dyDescent="0.25">
      <c r="A30" s="13" t="s">
        <v>17</v>
      </c>
      <c r="B30" s="3">
        <v>96058429320.120026</v>
      </c>
      <c r="C30" s="14">
        <v>4372699149.2200003</v>
      </c>
      <c r="D30" s="14">
        <v>56264916359.460022</v>
      </c>
      <c r="E30" s="15">
        <v>35420813811.439995</v>
      </c>
      <c r="F30" s="10"/>
      <c r="G30" s="11"/>
      <c r="H30" s="11"/>
      <c r="I30" s="11"/>
      <c r="J30" s="11"/>
      <c r="L30" s="10"/>
      <c r="M30" s="10"/>
      <c r="N30" s="10"/>
    </row>
    <row r="31" spans="1:14" ht="14.4" x14ac:dyDescent="0.25">
      <c r="A31" s="6" t="s">
        <v>18</v>
      </c>
      <c r="B31" s="3">
        <v>44891042409.829994</v>
      </c>
      <c r="C31" s="3">
        <v>2576354309.75</v>
      </c>
      <c r="D31" s="3">
        <v>32751174307.439999</v>
      </c>
      <c r="E31" s="4">
        <v>9563513792.6400013</v>
      </c>
      <c r="F31" s="10"/>
      <c r="G31" s="11"/>
      <c r="H31" s="11"/>
      <c r="I31" s="11"/>
      <c r="J31" s="11"/>
      <c r="L31" s="10"/>
      <c r="M31" s="10"/>
      <c r="N31" s="10"/>
    </row>
    <row r="32" spans="1:14" x14ac:dyDescent="0.25">
      <c r="A32" s="23" t="s">
        <v>5</v>
      </c>
      <c r="B32" s="24"/>
      <c r="C32" s="24"/>
      <c r="D32" s="24"/>
      <c r="E32" s="25"/>
      <c r="F32" s="10"/>
    </row>
    <row r="33" spans="1:14" ht="15" customHeight="1" x14ac:dyDescent="0.25">
      <c r="A33" s="2" t="s">
        <v>6</v>
      </c>
      <c r="B33" s="3">
        <f t="shared" si="0"/>
        <v>1719767325</v>
      </c>
      <c r="C33" s="3">
        <v>194489003</v>
      </c>
      <c r="D33" s="3">
        <v>973545223</v>
      </c>
      <c r="E33" s="4">
        <v>551733099</v>
      </c>
      <c r="F33" s="10"/>
      <c r="L33" s="10"/>
      <c r="M33" s="10"/>
      <c r="N33" s="10"/>
    </row>
    <row r="34" spans="1:14" ht="14.4" x14ac:dyDescent="0.25">
      <c r="A34" s="2">
        <v>2008</v>
      </c>
      <c r="B34" s="3">
        <f t="shared" si="0"/>
        <v>9869270716</v>
      </c>
      <c r="C34" s="3">
        <v>1561558632</v>
      </c>
      <c r="D34" s="3">
        <v>5695458805</v>
      </c>
      <c r="E34" s="4">
        <v>2612253279</v>
      </c>
      <c r="F34" s="10"/>
      <c r="L34" s="10"/>
      <c r="M34" s="10"/>
      <c r="N34" s="10"/>
    </row>
    <row r="35" spans="1:14" ht="14.4" x14ac:dyDescent="0.25">
      <c r="A35" s="2">
        <v>2009</v>
      </c>
      <c r="B35" s="3">
        <f t="shared" si="0"/>
        <v>13535189361</v>
      </c>
      <c r="C35" s="3">
        <v>3740985957</v>
      </c>
      <c r="D35" s="3">
        <v>7721476650</v>
      </c>
      <c r="E35" s="4">
        <v>2072726754</v>
      </c>
      <c r="F35" s="10"/>
      <c r="L35" s="10"/>
      <c r="M35" s="10"/>
      <c r="N35" s="10"/>
    </row>
    <row r="36" spans="1:14" ht="14.4" x14ac:dyDescent="0.25">
      <c r="A36" s="2">
        <v>2010</v>
      </c>
      <c r="B36" s="3">
        <f t="shared" si="0"/>
        <v>18477437875.699997</v>
      </c>
      <c r="C36" s="3">
        <v>2299071219.6499996</v>
      </c>
      <c r="D36" s="3">
        <v>10773130008.559999</v>
      </c>
      <c r="E36" s="4">
        <v>5405236647.4899998</v>
      </c>
      <c r="F36" s="10"/>
      <c r="G36" s="5"/>
      <c r="H36" s="5"/>
      <c r="L36" s="10"/>
      <c r="M36" s="10"/>
      <c r="N36" s="10"/>
    </row>
    <row r="37" spans="1:14" ht="14.4" x14ac:dyDescent="0.25">
      <c r="A37" s="2">
        <v>2011</v>
      </c>
      <c r="B37" s="3">
        <f t="shared" si="0"/>
        <v>20062805650.719997</v>
      </c>
      <c r="C37" s="3">
        <v>1172171104.48</v>
      </c>
      <c r="D37" s="3">
        <v>13008772830.549999</v>
      </c>
      <c r="E37" s="4">
        <v>5881861715.6899996</v>
      </c>
      <c r="F37" s="10"/>
      <c r="G37" s="5"/>
      <c r="H37" s="5"/>
      <c r="L37" s="10"/>
      <c r="M37" s="10"/>
      <c r="N37" s="10"/>
    </row>
    <row r="38" spans="1:14" ht="14.4" x14ac:dyDescent="0.25">
      <c r="A38" s="2">
        <v>2012</v>
      </c>
      <c r="B38" s="3">
        <f t="shared" si="0"/>
        <v>22215762752.370003</v>
      </c>
      <c r="C38" s="3">
        <v>1492932625.7299998</v>
      </c>
      <c r="D38" s="3">
        <v>15444684377.920002</v>
      </c>
      <c r="E38" s="4">
        <v>5278145748.7199993</v>
      </c>
      <c r="F38" s="10"/>
      <c r="G38" s="5"/>
      <c r="H38" s="5"/>
      <c r="L38" s="10"/>
      <c r="M38" s="10"/>
      <c r="N38" s="10"/>
    </row>
    <row r="39" spans="1:14" ht="14.4" x14ac:dyDescent="0.25">
      <c r="A39" s="2">
        <v>2013</v>
      </c>
      <c r="B39" s="3">
        <f t="shared" si="0"/>
        <v>24572320601.720005</v>
      </c>
      <c r="C39" s="3">
        <v>1904861431.9799998</v>
      </c>
      <c r="D39" s="3">
        <v>17644273744.950005</v>
      </c>
      <c r="E39" s="4">
        <v>5023185424.7900009</v>
      </c>
      <c r="F39" s="10"/>
      <c r="G39" s="5"/>
      <c r="H39" s="5"/>
      <c r="L39" s="10"/>
      <c r="M39" s="10"/>
      <c r="N39" s="10"/>
    </row>
    <row r="40" spans="1:14" ht="14.4" x14ac:dyDescent="0.25">
      <c r="A40" s="2">
        <v>2014</v>
      </c>
      <c r="B40" s="3">
        <f t="shared" si="0"/>
        <v>26823932557.260002</v>
      </c>
      <c r="C40" s="3">
        <v>1371766433.96</v>
      </c>
      <c r="D40" s="3">
        <v>20417446815.790001</v>
      </c>
      <c r="E40" s="4">
        <v>5034719307.5100002</v>
      </c>
      <c r="F40" s="10"/>
      <c r="G40" s="5"/>
      <c r="H40" s="5"/>
      <c r="L40" s="10"/>
      <c r="M40" s="10"/>
      <c r="N40" s="10"/>
    </row>
    <row r="41" spans="1:14" ht="14.4" x14ac:dyDescent="0.25">
      <c r="A41" s="2">
        <v>2015</v>
      </c>
      <c r="B41" s="3">
        <f t="shared" si="0"/>
        <v>29567731024.270004</v>
      </c>
      <c r="C41" s="3">
        <v>1526655896.5599999</v>
      </c>
      <c r="D41" s="3">
        <v>22428249704.580002</v>
      </c>
      <c r="E41" s="4">
        <v>5612825423.1300001</v>
      </c>
      <c r="F41" s="10"/>
      <c r="G41" s="5"/>
      <c r="H41" s="5"/>
      <c r="L41" s="10"/>
      <c r="M41" s="10"/>
      <c r="N41" s="10"/>
    </row>
    <row r="42" spans="1:14" ht="14.4" x14ac:dyDescent="0.25">
      <c r="A42" s="2">
        <v>2016</v>
      </c>
      <c r="B42" s="3">
        <f t="shared" si="0"/>
        <v>34276114130.98999</v>
      </c>
      <c r="C42" s="3">
        <v>1706860868.5999999</v>
      </c>
      <c r="D42" s="3">
        <v>25916358704.079994</v>
      </c>
      <c r="E42" s="4">
        <v>6652894558.3099995</v>
      </c>
      <c r="F42" s="10"/>
      <c r="G42" s="5"/>
      <c r="H42" s="5"/>
      <c r="L42" s="10"/>
      <c r="M42" s="10"/>
      <c r="N42" s="10"/>
    </row>
    <row r="43" spans="1:14" ht="14.4" x14ac:dyDescent="0.25">
      <c r="A43" s="2">
        <v>2017</v>
      </c>
      <c r="B43" s="3">
        <f t="shared" si="0"/>
        <v>37715235220.660004</v>
      </c>
      <c r="C43" s="3">
        <v>1632677698.9200001</v>
      </c>
      <c r="D43" s="3">
        <v>27393570969.240002</v>
      </c>
      <c r="E43" s="4">
        <v>8688986552.5</v>
      </c>
      <c r="F43" s="10"/>
      <c r="G43" s="5"/>
      <c r="H43" s="5"/>
      <c r="L43" s="10"/>
      <c r="M43" s="10"/>
      <c r="N43" s="10"/>
    </row>
    <row r="44" spans="1:14" ht="14.4" x14ac:dyDescent="0.25">
      <c r="A44" s="2">
        <v>2018</v>
      </c>
      <c r="B44" s="3">
        <f t="shared" si="0"/>
        <v>42804399716.549995</v>
      </c>
      <c r="C44" s="3">
        <v>1834802167.4599998</v>
      </c>
      <c r="D44" s="3">
        <v>30149026238.139996</v>
      </c>
      <c r="E44" s="4">
        <v>10820571310.949999</v>
      </c>
      <c r="F44" s="10"/>
      <c r="G44" s="5"/>
      <c r="H44" s="5"/>
      <c r="L44" s="10"/>
      <c r="M44" s="10"/>
      <c r="N44" s="10"/>
    </row>
    <row r="45" spans="1:14" ht="14.4" x14ac:dyDescent="0.25">
      <c r="A45" s="2">
        <v>2019</v>
      </c>
      <c r="B45" s="3">
        <f t="shared" si="0"/>
        <v>48029276821.539993</v>
      </c>
      <c r="C45" s="3">
        <v>2180926564.7600007</v>
      </c>
      <c r="D45" s="3">
        <v>32843632677.549999</v>
      </c>
      <c r="E45" s="4">
        <v>13004717579.23</v>
      </c>
      <c r="F45" s="10"/>
      <c r="G45" s="5"/>
      <c r="H45" s="5"/>
      <c r="L45" s="10"/>
      <c r="M45" s="10"/>
      <c r="N45" s="10"/>
    </row>
    <row r="46" spans="1:14" ht="14.4" x14ac:dyDescent="0.25">
      <c r="A46" s="2">
        <v>2020</v>
      </c>
      <c r="B46" s="3">
        <f t="shared" si="0"/>
        <v>49660383712.570023</v>
      </c>
      <c r="C46" s="3">
        <v>2032079910.6999998</v>
      </c>
      <c r="D46" s="3">
        <v>32785109123.580025</v>
      </c>
      <c r="E46" s="4">
        <v>14843194678.290005</v>
      </c>
      <c r="F46" s="10"/>
      <c r="G46" s="5"/>
      <c r="H46" s="5"/>
      <c r="L46" s="10"/>
      <c r="M46" s="10"/>
      <c r="N46" s="10"/>
    </row>
    <row r="47" spans="1:14" ht="14.4" x14ac:dyDescent="0.25">
      <c r="A47" s="6" t="s">
        <v>9</v>
      </c>
      <c r="B47" s="3">
        <f t="shared" si="0"/>
        <v>58956339932.519989</v>
      </c>
      <c r="C47" s="3">
        <v>2893754171.9400005</v>
      </c>
      <c r="D47" s="3">
        <v>37774206495.879982</v>
      </c>
      <c r="E47" s="4">
        <v>18288379264.700001</v>
      </c>
      <c r="F47" s="10"/>
      <c r="G47" s="11"/>
      <c r="H47" s="11"/>
      <c r="I47" s="11"/>
      <c r="J47" s="11"/>
      <c r="L47" s="10"/>
      <c r="M47" s="10"/>
      <c r="N47" s="10"/>
    </row>
    <row r="48" spans="1:14" ht="14.4" x14ac:dyDescent="0.25">
      <c r="A48" s="13" t="s">
        <v>10</v>
      </c>
      <c r="B48" s="3">
        <f t="shared" si="0"/>
        <v>66829118258.290016</v>
      </c>
      <c r="C48" s="14">
        <v>3200265998.5200014</v>
      </c>
      <c r="D48" s="14">
        <v>41241303694.660011</v>
      </c>
      <c r="E48" s="15">
        <v>22387548565.110001</v>
      </c>
      <c r="F48" s="10"/>
      <c r="G48" s="11"/>
      <c r="H48" s="11"/>
      <c r="I48" s="11"/>
      <c r="J48" s="11"/>
      <c r="L48" s="10"/>
      <c r="M48" s="10"/>
      <c r="N48" s="10"/>
    </row>
    <row r="49" spans="1:14" ht="14.4" x14ac:dyDescent="0.25">
      <c r="A49" s="13" t="s">
        <v>16</v>
      </c>
      <c r="B49" s="3">
        <f t="shared" ref="B49" si="1">SUM(C49:E49)</f>
        <v>76958787671.509995</v>
      </c>
      <c r="C49" s="14">
        <v>3772260693.0099988</v>
      </c>
      <c r="D49" s="14">
        <v>44463727114.289993</v>
      </c>
      <c r="E49" s="15">
        <v>28722799864.209995</v>
      </c>
      <c r="F49" s="10"/>
      <c r="G49" s="11"/>
      <c r="H49" s="11"/>
      <c r="I49" s="11"/>
      <c r="J49" s="11"/>
      <c r="L49" s="10"/>
      <c r="M49" s="10"/>
      <c r="N49" s="10"/>
    </row>
    <row r="50" spans="1:14" ht="14.4" x14ac:dyDescent="0.25">
      <c r="A50" s="13" t="s">
        <v>17</v>
      </c>
      <c r="B50" s="3">
        <f t="shared" si="0"/>
        <v>86444322488.13002</v>
      </c>
      <c r="C50" s="14">
        <v>4182827912.3299999</v>
      </c>
      <c r="D50" s="14">
        <v>46818518093.410019</v>
      </c>
      <c r="E50" s="15">
        <v>35442976482.389999</v>
      </c>
      <c r="F50" s="10"/>
      <c r="G50" s="11"/>
      <c r="H50" s="11"/>
      <c r="I50" s="11"/>
      <c r="J50" s="11"/>
      <c r="L50" s="10"/>
      <c r="M50" s="10"/>
      <c r="N50" s="10"/>
    </row>
    <row r="51" spans="1:14" ht="14.4" x14ac:dyDescent="0.25">
      <c r="A51" s="13" t="s">
        <v>18</v>
      </c>
      <c r="B51" s="3">
        <v>40414236456.360001</v>
      </c>
      <c r="C51" s="14">
        <v>2610313730.4299998</v>
      </c>
      <c r="D51" s="14">
        <v>28350818137.91</v>
      </c>
      <c r="E51" s="15">
        <v>9453104588.0200005</v>
      </c>
      <c r="F51" s="10"/>
      <c r="G51" s="11"/>
      <c r="H51" s="11"/>
      <c r="I51" s="11"/>
      <c r="J51" s="11"/>
      <c r="L51" s="10"/>
      <c r="M51" s="10"/>
      <c r="N51" s="10"/>
    </row>
    <row r="52" spans="1:14" x14ac:dyDescent="0.25">
      <c r="A52" s="23" t="s">
        <v>7</v>
      </c>
      <c r="B52" s="24"/>
      <c r="C52" s="24"/>
      <c r="D52" s="24"/>
      <c r="E52" s="25"/>
      <c r="F52" s="10"/>
    </row>
    <row r="53" spans="1:14" ht="15.6" customHeight="1" x14ac:dyDescent="0.25">
      <c r="A53" s="2" t="s">
        <v>6</v>
      </c>
      <c r="B53" s="7">
        <v>0.73761563090059301</v>
      </c>
      <c r="C53" s="7">
        <v>0.58030325591610898</v>
      </c>
      <c r="D53" s="7">
        <v>0.73126414735420076</v>
      </c>
      <c r="E53" s="7">
        <v>0.84721883027288203</v>
      </c>
      <c r="F53" s="8"/>
    </row>
    <row r="54" spans="1:14" ht="14.4" x14ac:dyDescent="0.25">
      <c r="A54" s="2">
        <v>2008</v>
      </c>
      <c r="B54" s="7">
        <v>0.80509224659809031</v>
      </c>
      <c r="C54" s="7">
        <v>1.0320975234344769</v>
      </c>
      <c r="D54" s="7">
        <v>0.72925073150813546</v>
      </c>
      <c r="E54" s="7">
        <v>0.89076541864186232</v>
      </c>
    </row>
    <row r="55" spans="1:14" ht="14.4" x14ac:dyDescent="0.25">
      <c r="A55" s="2">
        <v>2009</v>
      </c>
      <c r="B55" s="7">
        <v>0.88897286193036207</v>
      </c>
      <c r="C55" s="7">
        <v>1.2396545312293532</v>
      </c>
      <c r="D55" s="7">
        <v>0.79905749284998806</v>
      </c>
      <c r="E55" s="7">
        <v>0.96878579012039256</v>
      </c>
    </row>
    <row r="56" spans="1:14" ht="14.4" x14ac:dyDescent="0.25">
      <c r="A56" s="2">
        <v>2010</v>
      </c>
      <c r="B56" s="7">
        <v>0.92307444598005062</v>
      </c>
      <c r="C56" s="7">
        <v>1.3481640812434876</v>
      </c>
      <c r="D56" s="7">
        <v>0.79441784857826558</v>
      </c>
      <c r="E56" s="7">
        <v>1.1292183294868894</v>
      </c>
    </row>
    <row r="57" spans="1:14" ht="14.4" x14ac:dyDescent="0.25">
      <c r="A57" s="2">
        <v>2011</v>
      </c>
      <c r="B57" s="7">
        <f t="shared" ref="B57:E57" si="2">B37/B17</f>
        <v>0.89747626618468723</v>
      </c>
      <c r="C57" s="7">
        <f t="shared" si="2"/>
        <v>0.77618112965740582</v>
      </c>
      <c r="D57" s="7">
        <f t="shared" si="2"/>
        <v>0.8368382138447068</v>
      </c>
      <c r="E57" s="7">
        <f t="shared" si="2"/>
        <v>1.1099175516099069</v>
      </c>
    </row>
    <row r="58" spans="1:14" ht="14.4" x14ac:dyDescent="0.25">
      <c r="A58" s="2">
        <v>2012</v>
      </c>
      <c r="B58" s="7">
        <f t="shared" ref="B58:E58" si="3">B38/B18</f>
        <v>0.87189169894591279</v>
      </c>
      <c r="C58" s="7">
        <f t="shared" si="3"/>
        <v>1.0251742395860581</v>
      </c>
      <c r="D58" s="7">
        <f t="shared" si="3"/>
        <v>0.84616106636099742</v>
      </c>
      <c r="E58" s="7">
        <f t="shared" si="3"/>
        <v>0.91459311577815838</v>
      </c>
    </row>
    <row r="59" spans="1:14" ht="14.4" x14ac:dyDescent="0.25">
      <c r="A59" s="2">
        <v>2013</v>
      </c>
      <c r="B59" s="7">
        <f t="shared" ref="B59:E59" si="4">B39/B19</f>
        <v>0.8812904209378043</v>
      </c>
      <c r="C59" s="7">
        <f t="shared" si="4"/>
        <v>1.3307528000444964</v>
      </c>
      <c r="D59" s="7">
        <f t="shared" si="4"/>
        <v>0.85401597650275374</v>
      </c>
      <c r="E59" s="7">
        <f t="shared" si="4"/>
        <v>0.8674973055013403</v>
      </c>
    </row>
    <row r="60" spans="1:14" ht="14.4" x14ac:dyDescent="0.25">
      <c r="A60" s="2">
        <v>2014</v>
      </c>
      <c r="B60" s="7">
        <f t="shared" ref="B60:E60" si="5">B40/B20</f>
        <v>0.86056304332013878</v>
      </c>
      <c r="C60" s="7">
        <f t="shared" si="5"/>
        <v>0.93390813442240428</v>
      </c>
      <c r="D60" s="7">
        <f t="shared" si="5"/>
        <v>0.85818228092917115</v>
      </c>
      <c r="E60" s="7">
        <f t="shared" si="5"/>
        <v>0.85191806093300426</v>
      </c>
    </row>
    <row r="61" spans="1:14" ht="14.4" x14ac:dyDescent="0.25">
      <c r="A61" s="2">
        <v>2015</v>
      </c>
      <c r="B61" s="7">
        <f t="shared" ref="B61:E61" si="6">B41/B21</f>
        <v>0.85954116623816357</v>
      </c>
      <c r="C61" s="7">
        <f t="shared" si="6"/>
        <v>0.89456099802450695</v>
      </c>
      <c r="D61" s="7">
        <f t="shared" si="6"/>
        <v>0.84321784901831376</v>
      </c>
      <c r="E61" s="7">
        <f t="shared" si="6"/>
        <v>0.92097582848735438</v>
      </c>
    </row>
    <row r="62" spans="1:14" ht="14.4" x14ac:dyDescent="0.25">
      <c r="A62" s="2">
        <v>2016</v>
      </c>
      <c r="B62" s="7">
        <f t="shared" ref="B62:E62" si="7">B42/B22</f>
        <v>0.86607677545989115</v>
      </c>
      <c r="C62" s="7">
        <f t="shared" si="7"/>
        <v>0.97424083693112506</v>
      </c>
      <c r="D62" s="7">
        <f t="shared" si="7"/>
        <v>0.860020061387331</v>
      </c>
      <c r="E62" s="7">
        <f t="shared" si="7"/>
        <v>0.86516831678578843</v>
      </c>
    </row>
    <row r="63" spans="1:14" ht="14.4" x14ac:dyDescent="0.25">
      <c r="A63" s="2">
        <v>2017</v>
      </c>
      <c r="B63" s="7">
        <f t="shared" ref="B63:E63" si="8">B43/B23</f>
        <v>0.87095970117701393</v>
      </c>
      <c r="C63" s="7">
        <f t="shared" si="8"/>
        <v>1.0281190003690637</v>
      </c>
      <c r="D63" s="7">
        <f t="shared" si="8"/>
        <v>0.85738115883948174</v>
      </c>
      <c r="E63" s="7">
        <f t="shared" si="8"/>
        <v>0.88983014373865865</v>
      </c>
    </row>
    <row r="64" spans="1:14" ht="14.4" x14ac:dyDescent="0.25">
      <c r="A64" s="2">
        <v>2018</v>
      </c>
      <c r="B64" s="7">
        <f t="shared" ref="B64:E64" si="9">B44/B24</f>
        <v>0.8528671317668195</v>
      </c>
      <c r="C64" s="7">
        <f t="shared" si="9"/>
        <v>1.1068178574203511</v>
      </c>
      <c r="D64" s="7">
        <f t="shared" si="9"/>
        <v>0.83893354409157028</v>
      </c>
      <c r="E64" s="7">
        <f t="shared" si="9"/>
        <v>0.8592000067430875</v>
      </c>
    </row>
    <row r="65" spans="1:5" ht="14.4" x14ac:dyDescent="0.25">
      <c r="A65" s="2">
        <v>2019</v>
      </c>
      <c r="B65" s="7">
        <f t="shared" ref="B65:E65" si="10">B45/B25</f>
        <v>0.88646215493050384</v>
      </c>
      <c r="C65" s="7">
        <f t="shared" si="10"/>
        <v>1.183487477852136</v>
      </c>
      <c r="D65" s="7">
        <f t="shared" si="10"/>
        <v>0.86500648019900472</v>
      </c>
      <c r="E65" s="7">
        <f t="shared" si="10"/>
        <v>0.90506481033347264</v>
      </c>
    </row>
    <row r="66" spans="1:5" ht="14.4" x14ac:dyDescent="0.25">
      <c r="A66" s="2">
        <v>2020</v>
      </c>
      <c r="B66" s="7">
        <f t="shared" ref="B66:E66" si="11">B46/B26</f>
        <v>0.82498035484490384</v>
      </c>
      <c r="C66" s="7">
        <f t="shared" si="11"/>
        <v>0.92293040829719286</v>
      </c>
      <c r="D66" s="7">
        <f t="shared" si="11"/>
        <v>0.79757828546072473</v>
      </c>
      <c r="E66" s="7">
        <f t="shared" si="11"/>
        <v>0.87890667349915486</v>
      </c>
    </row>
    <row r="67" spans="1:5" ht="14.4" x14ac:dyDescent="0.25">
      <c r="A67" s="16">
        <v>2021</v>
      </c>
      <c r="B67" s="7">
        <f t="shared" ref="B67:E67" si="12">B47/B27</f>
        <v>0.92047516486858316</v>
      </c>
      <c r="C67" s="7">
        <f t="shared" si="12"/>
        <v>1.0176623615920801</v>
      </c>
      <c r="D67" s="7">
        <f t="shared" si="12"/>
        <v>0.88210183125429964</v>
      </c>
      <c r="E67" s="7">
        <f t="shared" si="12"/>
        <v>0.99483049729912199</v>
      </c>
    </row>
    <row r="68" spans="1:5" ht="14.4" x14ac:dyDescent="0.25">
      <c r="A68" s="16">
        <v>2022</v>
      </c>
      <c r="B68" s="7">
        <f t="shared" ref="B68:E68" si="13">B48/B28</f>
        <v>0.87154641709704195</v>
      </c>
      <c r="C68" s="7">
        <f t="shared" si="13"/>
        <v>0.91251868431119265</v>
      </c>
      <c r="D68" s="7">
        <f t="shared" si="13"/>
        <v>0.83303251850436144</v>
      </c>
      <c r="E68" s="7">
        <f t="shared" si="13"/>
        <v>0.94604823692142059</v>
      </c>
    </row>
    <row r="69" spans="1:5" ht="14.4" x14ac:dyDescent="0.25">
      <c r="A69" s="16">
        <v>2023</v>
      </c>
      <c r="B69" s="7">
        <f t="shared" ref="B69:E69" si="14">B49/B29</f>
        <v>0.87290717312464972</v>
      </c>
      <c r="C69" s="7">
        <f t="shared" si="14"/>
        <v>0.93392556120558345</v>
      </c>
      <c r="D69" s="7">
        <f t="shared" si="14"/>
        <v>0.83042450567547976</v>
      </c>
      <c r="E69" s="7">
        <f t="shared" si="14"/>
        <v>0.93922894781209898</v>
      </c>
    </row>
    <row r="70" spans="1:5" ht="14.4" x14ac:dyDescent="0.25">
      <c r="A70" s="16">
        <v>2024</v>
      </c>
      <c r="B70" s="7">
        <f>B50/B30</f>
        <v>0.89991397006971185</v>
      </c>
      <c r="C70" s="7">
        <f t="shared" ref="C70:E71" si="15">C50/C30</f>
        <v>0.95657802414239512</v>
      </c>
      <c r="D70" s="7">
        <f t="shared" si="15"/>
        <v>0.83210855223351365</v>
      </c>
      <c r="E70" s="7">
        <f t="shared" si="15"/>
        <v>1.0006256962662683</v>
      </c>
    </row>
    <row r="71" spans="1:5" ht="16.2" x14ac:dyDescent="0.25">
      <c r="A71" s="16" t="s">
        <v>19</v>
      </c>
      <c r="B71" s="7">
        <f>B51/B31</f>
        <v>0.90027395860850656</v>
      </c>
      <c r="C71" s="7">
        <f>C51/C31</f>
        <v>1.0131811919468852</v>
      </c>
      <c r="D71" s="7">
        <f t="shared" si="15"/>
        <v>0.86564279716436365</v>
      </c>
      <c r="E71" s="7">
        <f t="shared" si="15"/>
        <v>0.98845516334122185</v>
      </c>
    </row>
    <row r="72" spans="1:5" ht="20.399999999999999" customHeight="1" x14ac:dyDescent="0.25">
      <c r="A72" s="22" t="s">
        <v>22</v>
      </c>
      <c r="B72" s="22"/>
      <c r="C72" s="22"/>
      <c r="D72" s="22"/>
      <c r="E72" s="22"/>
    </row>
    <row r="73" spans="1:5" ht="16.8" customHeight="1" x14ac:dyDescent="0.25">
      <c r="A73" s="1" t="s">
        <v>15</v>
      </c>
      <c r="B73" s="9"/>
      <c r="C73" s="9"/>
      <c r="D73" s="9"/>
      <c r="E73" s="9"/>
    </row>
    <row r="74" spans="1:5" ht="17.399999999999999" customHeight="1" x14ac:dyDescent="0.25">
      <c r="A74" s="34" t="s">
        <v>23</v>
      </c>
      <c r="B74" s="34"/>
      <c r="C74" s="34"/>
      <c r="D74" s="34"/>
      <c r="E74" s="34"/>
    </row>
    <row r="75" spans="1:5" x14ac:dyDescent="0.25">
      <c r="A75" s="21" t="s">
        <v>21</v>
      </c>
    </row>
    <row r="76" spans="1:5" x14ac:dyDescent="0.25">
      <c r="A76" s="12" t="s">
        <v>12</v>
      </c>
    </row>
  </sheetData>
  <mergeCells count="10">
    <mergeCell ref="A74:E74"/>
    <mergeCell ref="A72:E72"/>
    <mergeCell ref="A32:E32"/>
    <mergeCell ref="A52:E52"/>
    <mergeCell ref="A6:E6"/>
    <mergeCell ref="A7:E7"/>
    <mergeCell ref="A8:E8"/>
    <mergeCell ref="A9:A10"/>
    <mergeCell ref="C9:E9"/>
    <mergeCell ref="A12:E12"/>
  </mergeCells>
  <pageMargins left="0.70866141732283472" right="0.70866141732283472" top="0.74803149606299213" bottom="0.74803149606299213" header="0.31496062992125984" footer="0.31496062992125984"/>
  <pageSetup paperSize="9" scale="97" fitToHeight="0" orientation="landscape" r:id="rId1"/>
  <rowBreaks count="2" manualBreakCount="2">
    <brk id="31" max="16383" man="1"/>
    <brk id="5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H_Siniestralidad_RC_02</vt:lpstr>
      <vt:lpstr>H_Siniestralidad_RC_02!Área_de_impresión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2021-11-15T16:53:04Z</dcterms:created>
  <dcterms:modified xsi:type="dcterms:W3CDTF">2025-10-01T17:54:54Z</dcterms:modified>
</cp:coreProperties>
</file>